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166925"/>
  <mc:AlternateContent xmlns:mc="http://schemas.openxmlformats.org/markup-compatibility/2006">
    <mc:Choice Requires="x15">
      <x15ac:absPath xmlns:x15ac="http://schemas.microsoft.com/office/spreadsheetml/2010/11/ac" url="https://nih.sharepoint.com/sites/NCI-CBIIT-FNLCCDI/Shared Documents/CCDC (Data Catalog nee PODCat)/2-Executing/System Document/Data Gathering/Pediatric Specific/"/>
    </mc:Choice>
  </mc:AlternateContent>
  <xr:revisionPtr revIDLastSave="672" documentId="13_ncr:1_{02F8991A-405B-204A-8DB6-0DA37DA37750}" xr6:coauthVersionLast="47" xr6:coauthVersionMax="47" xr10:uidLastSave="{3FDA0BEB-D80D-41C0-9D48-EDF5F3E8974B}"/>
  <bookViews>
    <workbookView xWindow="-110" yWindow="-110" windowWidth="19420" windowHeight="11500" xr2:uid="{A813E664-7740-450B-B9AA-D361BEDD0A87}"/>
  </bookViews>
  <sheets>
    <sheet name="Data Resource Digest Submission" sheetId="6" r:id="rId1"/>
    <sheet name="Dataset Information" sheetId="5" r:id="rId2"/>
    <sheet name="ALL Phase 1" sheetId="7" r:id="rId3"/>
    <sheet name="ALL Phase 2 and 3" sheetId="8" r:id="rId4"/>
    <sheet name="AML" sheetId="10" r:id="rId5"/>
    <sheet name="WT" sheetId="11" r:id="rId6"/>
    <sheet name="CCSK" sheetId="12" r:id="rId7"/>
    <sheet name="RT" sheetId="13" r:id="rId8"/>
    <sheet name="NBL" sheetId="14" r:id="rId9"/>
    <sheet name="OS" sheetId="15" r:id="rId10"/>
    <sheet name="MDLS" sheetId="1" r:id="rId11"/>
  </sheets>
  <definedNames>
    <definedName name="_xlnm._FilterDatabase" localSheetId="2" hidden="1">'ALL Phase 1'!$A$1:$H$24</definedName>
    <definedName name="_xlnm._FilterDatabase" localSheetId="3" hidden="1">'ALL Phase 2 and 3'!$A$1:$H$26</definedName>
    <definedName name="_xlnm._FilterDatabase" localSheetId="4" hidden="1">AML!$A$1:$H$23</definedName>
    <definedName name="_xlnm._FilterDatabase" localSheetId="6" hidden="1">CCSK!$A$1:$H$10</definedName>
    <definedName name="_xlnm._FilterDatabase" localSheetId="10" hidden="1">MDLS!$A$1:$H$58</definedName>
    <definedName name="_xlnm._FilterDatabase" localSheetId="8" hidden="1">NBL!$A$1:$H$52</definedName>
    <definedName name="_xlnm._FilterDatabase" localSheetId="9" hidden="1">OS!$A$1:$H$25</definedName>
    <definedName name="_xlnm._FilterDatabase" localSheetId="7" hidden="1">RT!$A$1:$H$16</definedName>
    <definedName name="_xlnm._FilterDatabase" localSheetId="5" hidden="1">WT!$A$1:$H$18</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18" i="6" l="1"/>
  <c r="H11" i="1"/>
  <c r="H11" i="15"/>
  <c r="H8" i="14"/>
  <c r="H9" i="10"/>
  <c r="H14" i="10"/>
  <c r="H10" i="8"/>
  <c r="H16" i="8"/>
  <c r="H9" i="7"/>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tc={4CEFD714-8356-4461-8130-BC500540FCD4}</author>
    <author>tc={646FD9D5-11F1-4BE6-B276-4E4F93567F88}</author>
  </authors>
  <commentList>
    <comment ref="A9" authorId="0" shapeId="0" xr:uid="{4CEFD714-8356-4461-8130-BC500540FCD4}">
      <text>
        <t>[Threaded comment]
Your version of Excel allows you to read this threaded comment; however, any edits to it will get removed if the file is opened in a newer version of Excel. Learn more: https://go.microsoft.com/fwlink/?linkid=870924
Comment:
    To be transformed to Digested Date</t>
      </text>
    </comment>
    <comment ref="B9" authorId="1" shapeId="0" xr:uid="{646FD9D5-11F1-4BE6-B276-4E4F93567F88}">
      <text>
        <t>[Threaded comment]
Your version of Excel allows you to read this threaded comment; however, any edits to it will get removed if the file is opened in a newer version of Excel. Learn more: https://go.microsoft.com/fwlink/?linkid=870924
Comment:
    To be transformed to Digested By</t>
      </text>
    </comment>
  </commentList>
</comments>
</file>

<file path=xl/sharedStrings.xml><?xml version="1.0" encoding="utf-8"?>
<sst xmlns="http://schemas.openxmlformats.org/spreadsheetml/2006/main" count="1459" uniqueCount="241">
  <si>
    <t>PODCat Submission Template Version Number</t>
  </si>
  <si>
    <t>Version 2.6</t>
  </si>
  <si>
    <t xml:space="preserve">This is a PODCat Submission Workbook for use in submitting Pediatric Oncology Dataset (POD) Digests for the Pediatric Oncology Dataset Catalog (PODCat). Instructions for using this workbook are in the accompanying document "PodCat Data Resource &amp; Digest Submission Instructions".  For more information on submitting dataset digets to the NCI PODCat, contact Subhashini Jagu (NIC/NCI - subhashini.jagu@nih.gov).  </t>
  </si>
  <si>
    <t>Required Data Resource Information</t>
  </si>
  <si>
    <t>Initial Submission Date</t>
  </si>
  <si>
    <t>Submission POC</t>
  </si>
  <si>
    <t>Resource ID</t>
  </si>
  <si>
    <t>Resource Name</t>
  </si>
  <si>
    <t>Resource URL</t>
  </si>
  <si>
    <t>Initial Submission Date Type</t>
  </si>
  <si>
    <t>Ricardo Flores</t>
  </si>
  <si>
    <t>TARGET</t>
  </si>
  <si>
    <t>https://www.cancer.gov/ccg/research/genome-sequencing/target</t>
  </si>
  <si>
    <t>Data gathered from resource site</t>
  </si>
  <si>
    <t>Additional resource information for a resource new to PODCat</t>
  </si>
  <si>
    <t>Resource Description</t>
  </si>
  <si>
    <t>Resource Type</t>
  </si>
  <si>
    <t>Data Content Type</t>
  </si>
  <si>
    <t>Resource POC</t>
  </si>
  <si>
    <t>Resource POC Email</t>
  </si>
  <si>
    <t>Analytics</t>
  </si>
  <si>
    <t>Visualization</t>
  </si>
  <si>
    <t>Pediatric Specific</t>
  </si>
  <si>
    <t>API</t>
  </si>
  <si>
    <t>API URL</t>
  </si>
  <si>
    <t xml:space="preserve">The Therapeutically Applicable Research to Generate Effective Treatments (TARGET) program applies a comprehensive genomic approach to determine molecular changes that drive childhood cancers. The goal of the program is to use data to guide the development of effective, less toxic therapies. TARGET is organized into a collaborative network of disease-specific project teams. </t>
  </si>
  <si>
    <t>Program</t>
  </si>
  <si>
    <t>Genomics/omics, clinical, xenograft</t>
  </si>
  <si>
    <t>Center for Cancer Genomics</t>
  </si>
  <si>
    <t>NCICCGenomics@mail.nih.gov</t>
  </si>
  <si>
    <t>Pediatric</t>
  </si>
  <si>
    <t>No</t>
  </si>
  <si>
    <t>Data Update Date</t>
  </si>
  <si>
    <t>Data Update Type</t>
  </si>
  <si>
    <t>Suggested Next Data Update</t>
  </si>
  <si>
    <t>No update</t>
  </si>
  <si>
    <t>Dataset ID</t>
  </si>
  <si>
    <t>Dataset Name</t>
  </si>
  <si>
    <t>Dataset Full Name</t>
  </si>
  <si>
    <t>Dataset Description</t>
  </si>
  <si>
    <t>Primary Dataset Scope</t>
  </si>
  <si>
    <t>Dataset POC</t>
  </si>
  <si>
    <t>POC Email</t>
  </si>
  <si>
    <t>Published In</t>
  </si>
  <si>
    <t>ALL Phase 1</t>
  </si>
  <si>
    <t>Acute Lymphoblastic Leukemia (ALL) Pilot Phase 1</t>
  </si>
  <si>
    <t>The TARGET ALL Pilot project has produced comprehensive genomic profiles of nearly 200 high-risk, clinically annotated, B-cell ALL patient cases from Children's Oncology Group (COG) for molecular alterations.</t>
  </si>
  <si>
    <t>Project</t>
  </si>
  <si>
    <t>https://www.cancer.gov/ccg/research/genome-sequencing/target/publications?field_publication_project_target_id_selective=18&amp;items_per_page=10#acute-lymphoblastic-leukemia-allnbsp</t>
  </si>
  <si>
    <t>AML</t>
  </si>
  <si>
    <t>Acute Myeloid Leukemia (AML)</t>
  </si>
  <si>
    <t>The TARGET Acute Myeloid Leukemia projects elucidate comprehensive molecular characterization to determine the genetic changes that drive the initiation and progression of high-risk or hard-to-treat childhood cancers. Acute myeloid leukemia (AML) is a cancer that originates in the bone marrow from immature white blood cells known as myeloblasts. About 25% of all children with leukemia have AML.</t>
  </si>
  <si>
    <t>https://www.cancer.gov/ccg/research/genome-sequencing/target/publications?field_publication_project_target_id_selective=18&amp;items_per_page=10#acute-myeloid-leukemia-aml</t>
  </si>
  <si>
    <t>WT</t>
  </si>
  <si>
    <t>Kidney, Wilms Tumor (WT)</t>
  </si>
  <si>
    <t>The TARGET Kidney Tumor projects elucidate comprehensive molecular characterization to determine the genetic changes that drive the initiation and progression of high-risk or hard-to-treat childhood cancers. Pediatric kidney tumors fall into four primary categories: Wilms tumors (~85% of all cases), clear cell sarcomas of the kidney (~5%), congenital mesoblastic nephromas (~4%), and rhabdoid tumors of the kidney (~3%). The TARGET initiative is investigating three of these tumor types.</t>
  </si>
  <si>
    <t>https://www.cancer.gov/ccg/research/genome-sequencing/target/publications?field_publication_project_target_id_selective=18&amp;items_per_page=10#kidney-tumors-wilms-tumor-wt</t>
  </si>
  <si>
    <t>CCSK</t>
  </si>
  <si>
    <t>Kidney, Clear Cell Sarcoma of the Kidney (CCSK)</t>
  </si>
  <si>
    <t>https://www.cancer.gov/ccg/research/genome-sequencing/target/publications?field_publication_project_target_id_selective=18&amp;items_per_page=10#kidney-tumors-clear-cell-sarcoma-ccsk</t>
  </si>
  <si>
    <t>RT</t>
  </si>
  <si>
    <t>Kidney, Rhabdoid Tumor (RT)</t>
  </si>
  <si>
    <t>https://www.cancer.gov/ccg/research/genome-sequencing/target/publications?field_publication_project_target_id_selective=18&amp;items_per_page=10#kidney-tumors-rhabdoid-tumor-rtnbsp</t>
  </si>
  <si>
    <t>NBL</t>
  </si>
  <si>
    <t>Neuroblastoma (NBL)</t>
  </si>
  <si>
    <t>The TARGET Neuroblastoma projects elucidate comprehensive molecular characterization to determine the genetic changes that drive the initiation and progression of high-risk or hard-to-treat childhood cancers. Neuroblastoma (NBL) is a cancer that arises in immature nerve cells of the sympathetic nervous system, primarily affecting infants and children.</t>
  </si>
  <si>
    <t>https://www.cancer.gov/ccg/research/genome-sequencing/target/publications?field_publication_project_target_id_selective=18&amp;items_per_page=10#neuroblastoma-nbl</t>
  </si>
  <si>
    <t>OS</t>
  </si>
  <si>
    <t>Osteosarcoma (OS)</t>
  </si>
  <si>
    <t>The TARGET Osteosarcoma project elucidates comprehensive molecular characterization to determine the genetic changes that drive the initiation and progression of high-risk or hard-to-treat childhood cancers. Osteosarcoma (OS) is the most common type of bone cancer in children and adolescents.</t>
  </si>
  <si>
    <t>https://www.cancer.gov/ccg/research/genome-sequencing/target/publications?field_publication_project_target_id_selective=18&amp;items_per_page=10#osteosarcoma-os</t>
  </si>
  <si>
    <t>The TARGET Pan-cancer Model Systems (MDLS) were developed to study the mechanisms of tumor development and response to treatments of high-risk or hard-to-treat childhood cancers. MDLS includes acute leukemia cell lines and xenografts with matched primary and/or relapsed tumor information, neuroblastoma cell lines and xenografts with matched controls, kidney tumor cell lines, normal brain tissues, and embryonic stem cell lines that were sequenced for some TARGET disease projects.</t>
  </si>
  <si>
    <t>https://www.cancer.gov/ccg/research/genome-sequencing/target/publications?field_publication_project_target_id_selective=18&amp;items_per_page=10#pan-cancer-model-systems-mdls</t>
  </si>
  <si>
    <t>Parent Digest ID</t>
  </si>
  <si>
    <t>Digest ID</t>
  </si>
  <si>
    <t>Core Element (1, 0)</t>
  </si>
  <si>
    <t>Data Element</t>
  </si>
  <si>
    <t>Data Element Value</t>
  </si>
  <si>
    <t>Statistic Type</t>
  </si>
  <si>
    <t>Statistic Value</t>
  </si>
  <si>
    <t>Case Age at Diagnosis</t>
  </si>
  <si>
    <t>0 to 4 years</t>
  </si>
  <si>
    <t>Count</t>
  </si>
  <si>
    <t>5 to 9 years</t>
  </si>
  <si>
    <t>10 to 14 years</t>
  </si>
  <si>
    <t>15 to 19 years</t>
  </si>
  <si>
    <t>Pediatric and Young Adult (&lt;40 years)</t>
  </si>
  <si>
    <t>Case Ethnicity</t>
  </si>
  <si>
    <t>Hispanic or Latino</t>
  </si>
  <si>
    <t>Not Hispanic or Latino</t>
  </si>
  <si>
    <t>Unknown</t>
  </si>
  <si>
    <t>Case ID</t>
  </si>
  <si>
    <t>_All</t>
  </si>
  <si>
    <t>Case Race</t>
  </si>
  <si>
    <t>Asian</t>
  </si>
  <si>
    <t>Black or African American</t>
  </si>
  <si>
    <t>White</t>
  </si>
  <si>
    <t>Case Sex</t>
  </si>
  <si>
    <t>Female</t>
  </si>
  <si>
    <t>Male</t>
  </si>
  <si>
    <t>Case Disease Diagnosis</t>
  </si>
  <si>
    <t>Not Reported</t>
  </si>
  <si>
    <t>Case Tumor Site</t>
  </si>
  <si>
    <t>1</t>
  </si>
  <si>
    <t>0</t>
  </si>
  <si>
    <t>Grant ID</t>
  </si>
  <si>
    <t>261200800001E-12-0-40</t>
  </si>
  <si>
    <t>Exact Value</t>
  </si>
  <si>
    <t>Grant Name</t>
  </si>
  <si>
    <t>Therapeutically Applicable Research to Generate Effective Treatments (TARGET)</t>
  </si>
  <si>
    <t>U10CA180886</t>
  </si>
  <si>
    <t>COG NCTN Network Group Operations Center</t>
  </si>
  <si>
    <t>HHSN261200800001E</t>
  </si>
  <si>
    <t>NCI Contract</t>
  </si>
  <si>
    <t>Data Repository</t>
  </si>
  <si>
    <t>https://www.cancer.gov/ccg/research/genome-sequencing/target/studied-cancers/acute-lymphoblasic-leukimia</t>
  </si>
  <si>
    <t>https://portal.gdc.cancer.gov/analysis_page?app=Projects</t>
  </si>
  <si>
    <t>dbGaP Study Identifier</t>
  </si>
  <si>
    <t>phs000463</t>
  </si>
  <si>
    <t>20 to 24 years</t>
  </si>
  <si>
    <t>25 to 29 years</t>
  </si>
  <si>
    <t>American Indian or Alaska Native</t>
  </si>
  <si>
    <t>Native Hawaiian or Other Pacific Islander</t>
  </si>
  <si>
    <t>phs000464</t>
  </si>
  <si>
    <t>Acute Myeloid Leukemia, NOS</t>
  </si>
  <si>
    <t>Native Hawaiian or other Pacific Islander</t>
  </si>
  <si>
    <t>Other</t>
  </si>
  <si>
    <t>https://www.cancer.gov/ccg/research/genome-sequencing/target/studied-cancers/acute-myeloid-leukemia</t>
  </si>
  <si>
    <t>phs000465</t>
  </si>
  <si>
    <t>Wilms Tumor</t>
  </si>
  <si>
    <t>Kidney</t>
  </si>
  <si>
    <t>https://www.cancer.gov/ccg/research/genome-sequencing/target/studied-cancers/kidney-tumors</t>
  </si>
  <si>
    <t>phs000471</t>
  </si>
  <si>
    <t>Available Files</t>
  </si>
  <si>
    <t>https://d2l5jy2ao2mx5b.cloudfront.net/target/phs000471/TARGET_WT_ClinicalData_Discovery_20211111.xlsx</t>
  </si>
  <si>
    <t>https://d2l5jy2ao2mx5b.cloudfront.net/target/phs000471/TARGET_WT_ClinicalData_Validation_20211111.xlsx</t>
  </si>
  <si>
    <t>Clear Cell Sarcoma of the Kidney</t>
  </si>
  <si>
    <t>phs000466</t>
  </si>
  <si>
    <t>https://d2l5jy2ao2mx5b.cloudfront.net/target/phs000466/TARGET_CCSK_ClinicalData_Discovery_20170525.xlsx</t>
  </si>
  <si>
    <t>Rhabdoid Tumor</t>
  </si>
  <si>
    <t>phs000470</t>
  </si>
  <si>
    <t>https://d2l5jy2ao2mx5b.cloudfront.net/target/phs000470/TARGET_RT_ClinicalData_Discovery_20211111.xlsx</t>
  </si>
  <si>
    <t>https://d2l5jy2ao2mx5b.cloudfront.net/target/phs000470/TARGET_RT_ClinicalData_Validation_20211111.xlsx</t>
  </si>
  <si>
    <t>Neuroblastoma, NOS</t>
  </si>
  <si>
    <t>Ganglioneuroblastoma</t>
  </si>
  <si>
    <t>Adrenal gland, NOS</t>
  </si>
  <si>
    <t>Abdomen, NOS</t>
  </si>
  <si>
    <t>Retroperitoneum</t>
  </si>
  <si>
    <t>Posterior mediastinum</t>
  </si>
  <si>
    <t>Kidney, NOS</t>
  </si>
  <si>
    <t>Mediastinum, NOS</t>
  </si>
  <si>
    <t>Pelvis, NOS</t>
  </si>
  <si>
    <t>Head, face or neck, NOS</t>
  </si>
  <si>
    <t>Bone marrow</t>
  </si>
  <si>
    <t>Peritoneum, NOS</t>
  </si>
  <si>
    <t>Overlapping lesion of retroperitoneum and peritoneum</t>
  </si>
  <si>
    <t>Connective, subcutaneous and other soft tissues of abdomen</t>
  </si>
  <si>
    <t>Peripheral nerves and autonomic nervous system of trunk, NOS</t>
  </si>
  <si>
    <t>Liver</t>
  </si>
  <si>
    <t>Connective, subcutaneous and other soft tissues of pelvis</t>
  </si>
  <si>
    <t>Peripheral nerves and autonomic nervous system of abdomen</t>
  </si>
  <si>
    <t>Lymph nodes of head, face and neck</t>
  </si>
  <si>
    <t>Peripheral nerves and autonomic nervous system of thorax</t>
  </si>
  <si>
    <t>Aortic body and other paraganglia</t>
  </si>
  <si>
    <t>Autonomic nervous system, NOS</t>
  </si>
  <si>
    <t>Spinal cord</t>
  </si>
  <si>
    <t>Peripheral nerves and autonomic nervous system of head, face, and neck</t>
  </si>
  <si>
    <t>Lymph node, NOS</t>
  </si>
  <si>
    <t>Anterior mediastinum</t>
  </si>
  <si>
    <t>Bones of skull and face and associated joints</t>
  </si>
  <si>
    <t>Spinal meninges</t>
  </si>
  <si>
    <t>Connective, subcutaneous and other soft tissues of head, face, and neck</t>
  </si>
  <si>
    <t>Long bones of lower limb and associated joints</t>
  </si>
  <si>
    <t>Peripheral nerves and autonomic nervous system of pelvis</t>
  </si>
  <si>
    <t>Renal pelvis</t>
  </si>
  <si>
    <t>Rib, sternum, clavicle and associated joints</t>
  </si>
  <si>
    <t>Skin of lower limb and hip</t>
  </si>
  <si>
    <t>Intra-abdominal lymph nodes</t>
  </si>
  <si>
    <t>Pelvic lymph nodes</t>
  </si>
  <si>
    <t>Skin of trunk</t>
  </si>
  <si>
    <t>Stomach, NOS</t>
  </si>
  <si>
    <t>Uterus, NOS</t>
  </si>
  <si>
    <t>Lymph nodes of axilla or arm</t>
  </si>
  <si>
    <t>Connective, subcutaneous and other soft tissues of trunk, NOS</t>
  </si>
  <si>
    <t>https://www.cancer.gov/ccg/research/genome-sequencing/target/studied-cancers/neuroblastoma</t>
  </si>
  <si>
    <t>phs000467</t>
  </si>
  <si>
    <t>https://d2l5jy2ao2mx5b.cloudfront.net/target/phs000467/TARGET_NBL_ClinicalData_Discovery_20220125.xlsx</t>
  </si>
  <si>
    <t>https://d2l5jy2ao2mx5b.cloudfront.net/target/phs000467/TARGET_NBL_ClinicalData_Validation_20220125.xlsx</t>
  </si>
  <si>
    <t>30 to 34 years</t>
  </si>
  <si>
    <t>35 to 39 years</t>
  </si>
  <si>
    <t>Osteosarcoma</t>
  </si>
  <si>
    <t>https://www.cancer.gov/ccg/research/genome-sequencing/target/studied-cancers/osteosarcoma</t>
  </si>
  <si>
    <t>phs000468</t>
  </si>
  <si>
    <t>https://d2ugardyiv9yoe.cloudfront.net/target/phs000468/TARGET_OS_ClinicalData_Discovery_20210520.xlsx</t>
  </si>
  <si>
    <t>https://d2ugardyiv9yoe.cloudfront.net/target/phs000468/TARGET_OS_ClinicalData_Validation_20211108.xlsx</t>
  </si>
  <si>
    <t>phs000469</t>
  </si>
  <si>
    <t>https://www.cancer.gov/ccg/research/genome-sequencing/target/studied-cancers/model-systems</t>
  </si>
  <si>
    <t>Neuroblastoma</t>
  </si>
  <si>
    <t>Rhabdomyosarcoma</t>
  </si>
  <si>
    <t>Glioblastoma</t>
  </si>
  <si>
    <t>Medulloblastoma</t>
  </si>
  <si>
    <t>Anaplastic Large Cell Lymphoma</t>
  </si>
  <si>
    <t>Ependymoma</t>
  </si>
  <si>
    <t>Tibia</t>
  </si>
  <si>
    <t>Blood</t>
  </si>
  <si>
    <t>Acute Lymphoblastic Leukemia, NOS</t>
  </si>
  <si>
    <t>Acute Lymphoblastic Leukemia (ALL) Expansion Phase 2 and Acute Leukemias of Ambiguous Lineage (ALAL) Phase 3</t>
  </si>
  <si>
    <t>Acute Leukemias of Ambiguous Lineage</t>
  </si>
  <si>
    <t>Back, NOS</t>
  </si>
  <si>
    <t>Buttock, NOS</t>
  </si>
  <si>
    <t>Central nervous system</t>
  </si>
  <si>
    <t>Chest, NOS</t>
  </si>
  <si>
    <t>Connective, subcutaneous and other soft tissues of thorax</t>
  </si>
  <si>
    <t>Cortex of adrenal gland</t>
  </si>
  <si>
    <t>Medulla of adrenal gland</t>
  </si>
  <si>
    <t>Spine</t>
  </si>
  <si>
    <t>Lower limb, NOS</t>
  </si>
  <si>
    <t>Long bones of upper limb, scapula and associated joints</t>
  </si>
  <si>
    <t>Pelvic bones, sacrum, coccyx and associated joints</t>
  </si>
  <si>
    <t>Foot, NOS</t>
  </si>
  <si>
    <t>Arm, NOS</t>
  </si>
  <si>
    <t>Cancer Model Systems (MDLS): NBL and Pediatric Preclinical Testing Program (PPTP)</t>
  </si>
  <si>
    <t>MDLS</t>
  </si>
  <si>
    <t>Rhabdoid Tumor, NOS</t>
  </si>
  <si>
    <t>Ewing Sarcoma</t>
  </si>
  <si>
    <t>Primitive Neuroectodermal Tumor</t>
  </si>
  <si>
    <t>Wilms</t>
  </si>
  <si>
    <t>T-Cell Acute Lymphoblastic Leukemia, NOS</t>
  </si>
  <si>
    <t>B-Cell Acute Lymphoblastic Leukemia, NOS</t>
  </si>
  <si>
    <t>Anaplastic Ependymoma, Posterior Fossa</t>
  </si>
  <si>
    <t>Burkitt Lymphoma</t>
  </si>
  <si>
    <t>Brain, NOS</t>
  </si>
  <si>
    <t>Lung, NOS</t>
  </si>
  <si>
    <t>Perineum, NOS</t>
  </si>
  <si>
    <t>Pleura, NOS</t>
  </si>
  <si>
    <t>Testis, NOS</t>
  </si>
  <si>
    <t>Muscle, NOS</t>
  </si>
  <si>
    <t>Ventricle, NOS</t>
  </si>
  <si>
    <t>ALL Phase 2 and 3</t>
  </si>
  <si>
    <t>In the expansion effort (Phase 2), TARGET investigators analyzed tumors from pediatric patients, most who experienced an early bone marrow relapse (within 4 years of initial diagnosis), to identify new therapeutic approaches and/or biomarkers that correlate with poor clinical outcome to treat childhood pre-cursor B-cell ALL. The tissues used in this study were collected from patients enrolled in Children's Oncology Group (COG) biology studies and clinical trials. For Phase 3, leukemia can arise from distinct lineages of blood cells, either lymphoid or myeloid. On occasion, patients present with an acute leukemia for which a specific lineage cannot be clearly determined. These cases are classified as acute leukemias of ambiguous lineage (ALAL) and account for less than 4% of all acute leukemias across age groups. TARGET investigators at St. Jude Children's Research Hospital led an effort to better understand ALAL. The TARGET initiative contributed to this key study by characterizing ~50 ALAL cases.</t>
  </si>
  <si>
    <t>Therapeutically Applicable Research to Generate Effective Treatments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</si>
</sst>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409]d\-mmm\-yy;@"/>
  </numFmts>
  <fonts count="17" x14ac:knownFonts="1">
    <font>
      <sz val="11"/>
      <color theme="1"/>
      <name val="Calibri"/>
      <family val="2"/>
      <scheme val="minor"/>
    </font>
    <font>
      <b/>
      <sz val="11"/>
      <color theme="1"/>
      <name val="Calibri"/>
      <family val="2"/>
      <scheme val="minor"/>
    </font>
    <font>
      <u/>
      <sz val="11"/>
      <color theme="10"/>
      <name val="Calibri"/>
      <family val="2"/>
      <scheme val="minor"/>
    </font>
    <font>
      <b/>
      <sz val="11"/>
      <name val="Calibri"/>
      <family val="2"/>
      <scheme val="minor"/>
    </font>
    <font>
      <b/>
      <sz val="11"/>
      <color theme="0" tint="-0.249977111117893"/>
      <name val="Calibri"/>
      <family val="2"/>
      <scheme val="minor"/>
    </font>
    <font>
      <b/>
      <sz val="12"/>
      <name val="Calibri"/>
      <family val="2"/>
      <scheme val="minor"/>
    </font>
    <font>
      <b/>
      <sz val="11"/>
      <color rgb="FF00B0F0"/>
      <name val="Calibri"/>
      <family val="2"/>
      <scheme val="minor"/>
    </font>
    <font>
      <sz val="11"/>
      <name val="Calibri"/>
      <family val="2"/>
      <scheme val="minor"/>
    </font>
    <font>
      <b/>
      <sz val="12"/>
      <color theme="1"/>
      <name val="Calibri"/>
      <family val="2"/>
      <scheme val="minor"/>
    </font>
    <font>
      <b/>
      <sz val="14"/>
      <color theme="1"/>
      <name val="Calibri"/>
      <family val="2"/>
      <scheme val="minor"/>
    </font>
    <font>
      <b/>
      <sz val="16"/>
      <color theme="1"/>
      <name val="Calibri"/>
      <family val="2"/>
      <scheme val="minor"/>
    </font>
    <font>
      <sz val="11"/>
      <color rgb="FF333399"/>
      <name val="Calibri"/>
      <family val="2"/>
      <scheme val="minor"/>
    </font>
    <font>
      <sz val="8"/>
      <name val="Calibri"/>
      <family val="2"/>
      <scheme val="minor"/>
    </font>
    <font>
      <sz val="13"/>
      <color rgb="FF323232"/>
      <name val="Helvetica"/>
      <family val="2"/>
    </font>
    <font>
      <b/>
      <sz val="12"/>
      <name val="Calibri"/>
      <family val="2"/>
    </font>
    <font>
      <u/>
      <sz val="11"/>
      <color rgb="FF0563C1"/>
      <name val="Calibri"/>
      <family val="2"/>
    </font>
    <font>
      <sz val="11"/>
      <color rgb="FF000000"/>
      <name val="Calibri"/>
      <family val="2"/>
    </font>
  </fonts>
  <fills count="6">
    <fill>
      <patternFill patternType="none"/>
    </fill>
    <fill>
      <patternFill patternType="gray125"/>
    </fill>
    <fill>
      <patternFill patternType="solid">
        <fgColor theme="4" tint="0.79998168889431442"/>
        <bgColor indexed="64"/>
      </patternFill>
    </fill>
    <fill>
      <patternFill patternType="solid">
        <fgColor theme="5" tint="0.79998168889431442"/>
        <bgColor indexed="64"/>
      </patternFill>
    </fill>
    <fill>
      <patternFill patternType="solid">
        <fgColor rgb="FFFFFF00"/>
        <bgColor rgb="FF000000"/>
      </patternFill>
    </fill>
    <fill>
      <patternFill patternType="solid">
        <fgColor rgb="FFC0000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s>
  <cellStyleXfs count="2">
    <xf numFmtId="0" fontId="0" fillId="0" borderId="0"/>
    <xf numFmtId="0" fontId="2" fillId="0" borderId="0" applyNumberFormat="0" applyFill="0" applyBorder="0" applyAlignment="0" applyProtection="0"/>
  </cellStyleXfs>
  <cellXfs count="43">
    <xf numFmtId="0" fontId="0" fillId="0" borderId="0" xfId="0"/>
    <xf numFmtId="0" fontId="4" fillId="0" borderId="0" xfId="0" applyFont="1"/>
    <xf numFmtId="0" fontId="3" fillId="0" borderId="0" xfId="0" applyFont="1" applyAlignment="1">
      <alignment horizontal="left" vertical="top"/>
    </xf>
    <xf numFmtId="0" fontId="5" fillId="2" borderId="1" xfId="0" applyFont="1" applyFill="1" applyBorder="1" applyAlignment="1">
      <alignment horizontal="left" vertical="top" wrapText="1"/>
    </xf>
    <xf numFmtId="0" fontId="5" fillId="2" borderId="1" xfId="0" applyFont="1" applyFill="1" applyBorder="1" applyAlignment="1">
      <alignment horizontal="left" vertical="top"/>
    </xf>
    <xf numFmtId="0" fontId="6" fillId="0" borderId="0" xfId="0" applyFont="1"/>
    <xf numFmtId="0" fontId="0" fillId="0" borderId="0" xfId="0" applyAlignment="1">
      <alignment horizontal="left" vertical="top"/>
    </xf>
    <xf numFmtId="0" fontId="0" fillId="0" borderId="1" xfId="0" applyBorder="1" applyAlignment="1">
      <alignment vertical="top" wrapText="1"/>
    </xf>
    <xf numFmtId="0" fontId="0" fillId="0" borderId="1" xfId="0" applyBorder="1" applyAlignment="1">
      <alignment horizontal="left" vertical="top"/>
    </xf>
    <xf numFmtId="0" fontId="0" fillId="0" borderId="1" xfId="0" applyBorder="1" applyAlignment="1">
      <alignment horizontal="left" vertical="top" wrapText="1"/>
    </xf>
    <xf numFmtId="0" fontId="1" fillId="2" borderId="1" xfId="0" applyFont="1" applyFill="1" applyBorder="1" applyAlignment="1">
      <alignment horizontal="left" vertical="top" wrapText="1"/>
    </xf>
    <xf numFmtId="0" fontId="5" fillId="3" borderId="1" xfId="0" applyFont="1" applyFill="1" applyBorder="1" applyAlignment="1">
      <alignment horizontal="left" vertical="top" wrapText="1"/>
    </xf>
    <xf numFmtId="0" fontId="1" fillId="3" borderId="1" xfId="0" applyFont="1" applyFill="1" applyBorder="1" applyAlignment="1">
      <alignment horizontal="left" vertical="top" wrapText="1"/>
    </xf>
    <xf numFmtId="15" fontId="0" fillId="0" borderId="1" xfId="0" applyNumberFormat="1" applyBorder="1" applyAlignment="1">
      <alignment horizontal="left" vertical="top"/>
    </xf>
    <xf numFmtId="0" fontId="1" fillId="0" borderId="0" xfId="0" applyFont="1" applyAlignment="1">
      <alignment wrapText="1"/>
    </xf>
    <xf numFmtId="0" fontId="8" fillId="3" borderId="1" xfId="0" applyFont="1" applyFill="1" applyBorder="1" applyAlignment="1">
      <alignment horizontal="left" vertical="top" wrapText="1"/>
    </xf>
    <xf numFmtId="0" fontId="8" fillId="2" borderId="1" xfId="0" applyFont="1" applyFill="1" applyBorder="1" applyAlignment="1">
      <alignment horizontal="left" vertical="top" wrapText="1"/>
    </xf>
    <xf numFmtId="0" fontId="1" fillId="0" borderId="1" xfId="0" applyFont="1" applyBorder="1" applyAlignment="1">
      <alignment horizontal="center" vertical="top"/>
    </xf>
    <xf numFmtId="0" fontId="9" fillId="0" borderId="0" xfId="0" applyFont="1"/>
    <xf numFmtId="0" fontId="10" fillId="0" borderId="0" xfId="0" applyFont="1"/>
    <xf numFmtId="49" fontId="3" fillId="2" borderId="1" xfId="0" applyNumberFormat="1" applyFont="1" applyFill="1" applyBorder="1" applyAlignment="1">
      <alignment horizontal="left" vertical="top" wrapText="1"/>
    </xf>
    <xf numFmtId="49" fontId="7" fillId="0" borderId="0" xfId="0" applyNumberFormat="1" applyFont="1" applyAlignment="1">
      <alignment horizontal="left" vertical="top"/>
    </xf>
    <xf numFmtId="0" fontId="11" fillId="0" borderId="0" xfId="0" applyFont="1"/>
    <xf numFmtId="0" fontId="2" fillId="0" borderId="1" xfId="1" applyFill="1" applyBorder="1" applyAlignment="1">
      <alignment horizontal="left" vertical="top"/>
    </xf>
    <xf numFmtId="0" fontId="2" fillId="0" borderId="0" xfId="1" applyFill="1" applyBorder="1" applyAlignment="1">
      <alignment horizontal="left" vertical="top"/>
    </xf>
    <xf numFmtId="0" fontId="0" fillId="0" borderId="0" xfId="0" applyAlignment="1">
      <alignment horizontal="left"/>
    </xf>
    <xf numFmtId="0" fontId="1" fillId="0" borderId="0" xfId="0" applyFont="1" applyAlignment="1">
      <alignment horizontal="left" vertical="top"/>
    </xf>
    <xf numFmtId="49" fontId="3" fillId="0" borderId="0" xfId="0" applyNumberFormat="1" applyFont="1" applyAlignment="1">
      <alignment horizontal="left" vertical="top"/>
    </xf>
    <xf numFmtId="0" fontId="13" fillId="0" borderId="0" xfId="0" applyFont="1"/>
    <xf numFmtId="49" fontId="2" fillId="0" borderId="0" xfId="1" applyNumberFormat="1" applyAlignment="1">
      <alignment horizontal="left" vertical="top"/>
    </xf>
    <xf numFmtId="0" fontId="14" fillId="4" borderId="1" xfId="0" applyFont="1" applyFill="1" applyBorder="1" applyAlignment="1">
      <alignment wrapText="1"/>
    </xf>
    <xf numFmtId="0" fontId="15" fillId="0" borderId="2" xfId="0" applyFont="1" applyBorder="1"/>
    <xf numFmtId="0" fontId="14" fillId="4" borderId="3" xfId="0" applyFont="1" applyFill="1" applyBorder="1" applyAlignment="1">
      <alignment wrapText="1"/>
    </xf>
    <xf numFmtId="0" fontId="16" fillId="0" borderId="4" xfId="0" applyFont="1" applyBorder="1"/>
    <xf numFmtId="0" fontId="16" fillId="0" borderId="0" xfId="0" applyFont="1"/>
    <xf numFmtId="0" fontId="2" fillId="0" borderId="0" xfId="1"/>
    <xf numFmtId="0" fontId="0" fillId="0" borderId="0" xfId="0" applyAlignment="1">
      <alignment wrapText="1"/>
    </xf>
    <xf numFmtId="0" fontId="2" fillId="0" borderId="0" xfId="1" applyAlignment="1">
      <alignment horizontal="left" vertical="top"/>
    </xf>
    <xf numFmtId="0" fontId="2" fillId="0" borderId="0" xfId="1" applyAlignment="1">
      <alignment horizontal="left"/>
    </xf>
    <xf numFmtId="0" fontId="0" fillId="0" borderId="0" xfId="0" applyAlignment="1">
      <alignment horizontal="left" vertical="top" wrapText="1"/>
    </xf>
    <xf numFmtId="164" fontId="16" fillId="0" borderId="2" xfId="0" applyNumberFormat="1" applyFont="1" applyBorder="1"/>
    <xf numFmtId="164" fontId="16" fillId="5" borderId="2" xfId="0" applyNumberFormat="1" applyFont="1" applyFill="1" applyBorder="1"/>
    <xf numFmtId="0" fontId="0" fillId="0" borderId="0" xfId="0" applyAlignment="1">
      <alignment horizontal="left" vertical="top" wrapText="1"/>
    </xf>
  </cellXfs>
  <cellStyles count="2">
    <cellStyle name="Hyperlink" xfId="1" builtinId="8"/>
    <cellStyle name="Normal" xfId="0" builtinId="0"/>
  </cellStyles>
  <dxfs count="0"/>
  <tableStyles count="0" defaultTableStyle="TableStyleMedium2" defaultPivotStyle="PivotStyleLight16"/>
  <colors>
    <mruColors>
      <color rgb="FFFECE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microsoft.com/office/2017/10/relationships/person" Target="persons/person.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persons/person.xml><?xml version="1.0" encoding="utf-8"?>
<personList xmlns="http://schemas.microsoft.com/office/spreadsheetml/2018/threadedcomments" xmlns:x="http://schemas.openxmlformats.org/spreadsheetml/2006/main">
  <person displayName="Catherine H Macheret" id="{7C8890BB-70C7-4481-9DDC-FB5152A14E65}" userId="S::CMACHERET@MITRE.ORG::ce8ff46a-a801-448d-a8d9-cb196d00ff4e" providerId="AD"/>
</personList>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A9" dT="2021-03-17T20:53:22.44" personId="{7C8890BB-70C7-4481-9DDC-FB5152A14E65}" id="{4CEFD714-8356-4461-8130-BC500540FCD4}">
    <text>To be transformed to Digested Date</text>
  </threadedComment>
  <threadedComment ref="B9" dT="2021-03-17T20:53:39.14" personId="{7C8890BB-70C7-4481-9DDC-FB5152A14E65}" id="{646FD9D5-11F1-4BE6-B276-4E4F93567F88}">
    <text>To be transformed to Digested By</text>
  </threadedComment>
</ThreadedComments>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bin"/><Relationship Id="rId1" Type="http://schemas.openxmlformats.org/officeDocument/2006/relationships/hyperlink" Target="mailto:ncisccggenomics@mail.nih.gov" TargetMode="External"/><Relationship Id="rId5" Type="http://schemas.microsoft.com/office/2017/10/relationships/threadedComment" Target="../threadedComments/threadedComment1.xml"/><Relationship Id="rId4" Type="http://schemas.openxmlformats.org/officeDocument/2006/relationships/comments" Target="../comments1.xml"/></Relationships>
</file>

<file path=xl/worksheets/_rels/sheet10.xml.rels><?xml version="1.0" encoding="UTF-8" standalone="yes"?>
<Relationships xmlns="http://schemas.openxmlformats.org/package/2006/relationships"><Relationship Id="rId3" Type="http://schemas.openxmlformats.org/officeDocument/2006/relationships/hyperlink" Target="https://d2ugardyiv9yoe.cloudfront.net/target/phs000468/TARGET_OS_ClinicalData_Validation_20211108.xlsx" TargetMode="External"/><Relationship Id="rId2" Type="http://schemas.openxmlformats.org/officeDocument/2006/relationships/hyperlink" Target="https://d2ugardyiv9yoe.cloudfront.net/target/phs000468/TARGET_OS_ClinicalData_Discovery_20210520.xlsx" TargetMode="External"/><Relationship Id="rId1" Type="http://schemas.openxmlformats.org/officeDocument/2006/relationships/hyperlink" Target="https://portal.gdc.cancer.gov/analysis_page?app=Projects" TargetMode="External"/><Relationship Id="rId4"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hyperlink" Target="https://www.cancer.gov/ccg/research/genome-sequencing/target/studied-cancers/model-systems"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mailto:ncisccggenomics@mail.nih.gov" TargetMode="External"/><Relationship Id="rId3" Type="http://schemas.openxmlformats.org/officeDocument/2006/relationships/hyperlink" Target="mailto:ncisccggenomics@mail.nih.gov" TargetMode="External"/><Relationship Id="rId7" Type="http://schemas.openxmlformats.org/officeDocument/2006/relationships/hyperlink" Target="mailto:ncisccggenomics@mail.nih.gov" TargetMode="External"/><Relationship Id="rId2" Type="http://schemas.openxmlformats.org/officeDocument/2006/relationships/hyperlink" Target="mailto:ncisccggenomics@mail.nih.gov" TargetMode="External"/><Relationship Id="rId1" Type="http://schemas.openxmlformats.org/officeDocument/2006/relationships/hyperlink" Target="mailto:ncisccggenomics@mail.nih.gov" TargetMode="External"/><Relationship Id="rId6" Type="http://schemas.openxmlformats.org/officeDocument/2006/relationships/hyperlink" Target="mailto:ncisccggenomics@mail.nih.gov" TargetMode="External"/><Relationship Id="rId5" Type="http://schemas.openxmlformats.org/officeDocument/2006/relationships/hyperlink" Target="mailto:ncisccggenomics@mail.nih.gov" TargetMode="External"/><Relationship Id="rId10" Type="http://schemas.openxmlformats.org/officeDocument/2006/relationships/printerSettings" Target="../printerSettings/printerSettings2.bin"/><Relationship Id="rId4" Type="http://schemas.openxmlformats.org/officeDocument/2006/relationships/hyperlink" Target="mailto:ncisccggenomics@mail.nih.gov" TargetMode="External"/><Relationship Id="rId9" Type="http://schemas.openxmlformats.org/officeDocument/2006/relationships/hyperlink" Target="mailto:ncisccggenomics@mail.nih.gov" TargetMode="External"/></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cancer.gov/ccg/research/genome-sequencing/target/studied-cancers/acute-lymphoblasic-leukimia" TargetMode="External"/><Relationship Id="rId1" Type="http://schemas.openxmlformats.org/officeDocument/2006/relationships/hyperlink" Target="https://portal.gdc.cancer.gov/analysis_page?app=Projects" TargetMode="External"/></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portal.gdc.cancer.gov/analysis_page?app=Projects" TargetMode="External"/></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hyperlink" Target="https://portal.gdc.cancer.gov/analysis_page?app=Projects" TargetMode="External"/></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6.bin"/><Relationship Id="rId1" Type="http://schemas.openxmlformats.org/officeDocument/2006/relationships/hyperlink" Target="https://portal.gdc.cancer.gov/analysis_page?app=Projects" TargetMode="External"/></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7.bin"/><Relationship Id="rId1" Type="http://schemas.openxmlformats.org/officeDocument/2006/relationships/hyperlink" Target="https://portal.gdc.cancer.gov/analysis_page?app=Projects" TargetMode="External"/></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8.bin"/><Relationship Id="rId2" Type="http://schemas.openxmlformats.org/officeDocument/2006/relationships/hyperlink" Target="https://d2l5jy2ao2mx5b.cloudfront.net/target/phs000470/TARGET_RT_ClinicalData_Discovery_20211111.xlsx" TargetMode="External"/><Relationship Id="rId1" Type="http://schemas.openxmlformats.org/officeDocument/2006/relationships/hyperlink" Target="https://portal.gdc.cancer.gov/analysis_page?app=Projects" TargetMode="External"/></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9.bin"/><Relationship Id="rId1" Type="http://schemas.openxmlformats.org/officeDocument/2006/relationships/hyperlink" Target="https://portal.gdc.cancer.gov/analysis_page?app=Projects"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D5F73D-4825-4294-852C-B261AE5EFE07}">
  <dimension ref="A1:O22"/>
  <sheetViews>
    <sheetView showGridLines="0" tabSelected="1" topLeftCell="A8" workbookViewId="0">
      <selection activeCell="D11" sqref="D11"/>
    </sheetView>
  </sheetViews>
  <sheetFormatPr defaultColWidth="8.81640625" defaultRowHeight="14.5" x14ac:dyDescent="0.35"/>
  <cols>
    <col min="1" max="1" width="46.1796875" customWidth="1"/>
    <col min="2" max="2" width="23.7265625" customWidth="1"/>
    <col min="3" max="3" width="29.7265625" customWidth="1"/>
    <col min="4" max="4" width="29.453125" customWidth="1"/>
    <col min="5" max="5" width="38.1796875" customWidth="1"/>
    <col min="6" max="6" width="18.453125" customWidth="1"/>
    <col min="7" max="7" width="17" customWidth="1"/>
    <col min="8" max="8" width="15" bestFit="1" customWidth="1"/>
    <col min="9" max="9" width="10" customWidth="1"/>
    <col min="10" max="10" width="12.81640625" customWidth="1"/>
    <col min="11" max="12" width="12.453125" bestFit="1" customWidth="1"/>
    <col min="13" max="13" width="13.453125" bestFit="1" customWidth="1"/>
    <col min="14" max="16" width="12.453125" bestFit="1" customWidth="1"/>
  </cols>
  <sheetData>
    <row r="1" spans="1:15" ht="15.5" x14ac:dyDescent="0.35">
      <c r="A1" s="15" t="s">
        <v>0</v>
      </c>
    </row>
    <row r="2" spans="1:15" x14ac:dyDescent="0.35">
      <c r="A2" s="17" t="s">
        <v>1</v>
      </c>
    </row>
    <row r="4" spans="1:15" ht="69.75" customHeight="1" x14ac:dyDescent="0.35">
      <c r="A4" s="42" t="s">
        <v>2</v>
      </c>
      <c r="B4" s="42"/>
      <c r="C4" s="42"/>
    </row>
    <row r="7" spans="1:15" ht="21" x14ac:dyDescent="0.5">
      <c r="A7" s="19" t="s">
        <v>3</v>
      </c>
    </row>
    <row r="9" spans="1:15" ht="30" customHeight="1" x14ac:dyDescent="0.35">
      <c r="A9" s="16" t="s">
        <v>4</v>
      </c>
      <c r="B9" s="16" t="s">
        <v>5</v>
      </c>
      <c r="C9" s="3" t="s">
        <v>6</v>
      </c>
      <c r="D9" s="3" t="s">
        <v>7</v>
      </c>
      <c r="E9" s="3" t="s">
        <v>8</v>
      </c>
      <c r="F9" s="30" t="s">
        <v>9</v>
      </c>
    </row>
    <row r="10" spans="1:15" s="6" customFormat="1" x14ac:dyDescent="0.35">
      <c r="A10" s="13">
        <v>44517</v>
      </c>
      <c r="B10" s="7" t="s">
        <v>10</v>
      </c>
      <c r="C10" s="9" t="s">
        <v>11</v>
      </c>
      <c r="D10" s="8" t="s">
        <v>240</v>
      </c>
      <c r="E10" s="23" t="s">
        <v>12</v>
      </c>
      <c r="F10" s="31" t="s">
        <v>13</v>
      </c>
      <c r="G10"/>
      <c r="H10"/>
      <c r="I10"/>
      <c r="J10"/>
      <c r="K10"/>
      <c r="L10"/>
      <c r="M10"/>
      <c r="N10"/>
      <c r="O10"/>
    </row>
    <row r="11" spans="1:15" x14ac:dyDescent="0.35">
      <c r="C11" s="1"/>
      <c r="D11" s="1"/>
      <c r="F11" s="1"/>
      <c r="G11" s="1"/>
      <c r="H11" s="1"/>
      <c r="I11" s="1"/>
      <c r="J11" s="1"/>
      <c r="K11" s="1"/>
      <c r="L11" s="1"/>
      <c r="M11" s="1"/>
      <c r="N11" s="1"/>
      <c r="O11" s="1"/>
    </row>
    <row r="12" spans="1:15" ht="18.5" x14ac:dyDescent="0.45">
      <c r="A12" s="18" t="s">
        <v>14</v>
      </c>
    </row>
    <row r="14" spans="1:15" ht="31" x14ac:dyDescent="0.35">
      <c r="A14" s="3" t="s">
        <v>15</v>
      </c>
      <c r="B14" s="3" t="s">
        <v>16</v>
      </c>
      <c r="C14" s="3" t="s">
        <v>17</v>
      </c>
      <c r="D14" s="3" t="s">
        <v>18</v>
      </c>
      <c r="E14" s="3" t="s">
        <v>19</v>
      </c>
      <c r="F14" s="4" t="s">
        <v>20</v>
      </c>
      <c r="G14" s="4" t="s">
        <v>21</v>
      </c>
      <c r="H14" s="3" t="s">
        <v>22</v>
      </c>
      <c r="I14" s="3" t="s">
        <v>23</v>
      </c>
      <c r="J14" s="3" t="s">
        <v>24</v>
      </c>
    </row>
    <row r="15" spans="1:15" ht="102.75" customHeight="1" x14ac:dyDescent="0.35">
      <c r="A15" s="9" t="s">
        <v>25</v>
      </c>
      <c r="B15" s="8" t="s">
        <v>26</v>
      </c>
      <c r="C15" s="9" t="s">
        <v>27</v>
      </c>
      <c r="D15" s="6" t="s">
        <v>28</v>
      </c>
      <c r="E15" s="35" t="s">
        <v>29</v>
      </c>
      <c r="F15" s="8"/>
      <c r="G15" s="8"/>
      <c r="H15" s="8" t="s">
        <v>30</v>
      </c>
      <c r="I15" s="8" t="s">
        <v>31</v>
      </c>
      <c r="J15" s="8"/>
    </row>
    <row r="17" spans="1:3" ht="15.5" x14ac:dyDescent="0.35">
      <c r="A17" s="30" t="s">
        <v>32</v>
      </c>
      <c r="B17" s="32" t="s">
        <v>33</v>
      </c>
      <c r="C17" s="30" t="s">
        <v>34</v>
      </c>
    </row>
    <row r="18" spans="1:3" x14ac:dyDescent="0.35">
      <c r="A18" s="40">
        <v>45772</v>
      </c>
      <c r="B18" s="33" t="s">
        <v>35</v>
      </c>
      <c r="C18" s="41">
        <f>IF(A18="",A10+365,A18+365)</f>
        <v>46137</v>
      </c>
    </row>
    <row r="19" spans="1:3" x14ac:dyDescent="0.35">
      <c r="A19" s="22"/>
    </row>
    <row r="22" spans="1:3" x14ac:dyDescent="0.35">
      <c r="A22" s="22"/>
    </row>
  </sheetData>
  <mergeCells count="1">
    <mergeCell ref="A4:C4"/>
  </mergeCells>
  <hyperlinks>
    <hyperlink ref="E15" r:id="rId1" display="mailto:ncisccggenomics@mail.nih.gov" xr:uid="{6A3C2B40-C642-46A7-B638-53BC24EE98AB}"/>
  </hyperlinks>
  <pageMargins left="0.7" right="0.7" top="0.75" bottom="0.75" header="0.3" footer="0.3"/>
  <pageSetup orientation="portrait" horizontalDpi="90" verticalDpi="90" r:id="rId2"/>
  <legacy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99DD4D-2EFA-4584-AA54-390F835E51BE}">
  <dimension ref="A1:H98"/>
  <sheetViews>
    <sheetView topLeftCell="B1" workbookViewId="0">
      <pane ySplit="1" topLeftCell="A26" activePane="bottomLeft" state="frozen"/>
      <selection pane="bottomLeft" activeCell="A2" sqref="A2:A46"/>
    </sheetView>
  </sheetViews>
  <sheetFormatPr defaultColWidth="8.81640625" defaultRowHeight="14.5" x14ac:dyDescent="0.35"/>
  <cols>
    <col min="1" max="1" width="11.81640625" style="6" bestFit="1" customWidth="1"/>
    <col min="2" max="3" width="10.453125" style="21" bestFit="1" customWidth="1"/>
    <col min="4" max="4" width="14.26953125" style="21" bestFit="1" customWidth="1"/>
    <col min="5" max="5" width="20.1796875" bestFit="1" customWidth="1"/>
    <col min="6" max="6" width="16.453125" customWidth="1"/>
    <col min="7" max="7" width="10.26953125" bestFit="1" customWidth="1"/>
    <col min="8" max="8" width="14.81640625" bestFit="1" customWidth="1"/>
    <col min="9" max="9" width="9.26953125" bestFit="1" customWidth="1"/>
  </cols>
  <sheetData>
    <row r="1" spans="1:8" s="14" customFormat="1" ht="29" x14ac:dyDescent="0.35">
      <c r="A1" s="12" t="s">
        <v>36</v>
      </c>
      <c r="B1" s="20" t="s">
        <v>73</v>
      </c>
      <c r="C1" s="20" t="s">
        <v>74</v>
      </c>
      <c r="D1" s="20" t="s">
        <v>75</v>
      </c>
      <c r="E1" s="10" t="s">
        <v>76</v>
      </c>
      <c r="F1" s="10" t="s">
        <v>77</v>
      </c>
      <c r="G1" s="10" t="s">
        <v>78</v>
      </c>
      <c r="H1" s="10" t="s">
        <v>79</v>
      </c>
    </row>
    <row r="2" spans="1:8" x14ac:dyDescent="0.35">
      <c r="A2" s="26">
        <v>8</v>
      </c>
      <c r="B2" s="2">
        <v>0</v>
      </c>
      <c r="C2" s="27">
        <v>1</v>
      </c>
      <c r="D2" s="27">
        <v>1</v>
      </c>
      <c r="E2" t="s">
        <v>80</v>
      </c>
      <c r="F2" t="s">
        <v>81</v>
      </c>
      <c r="G2" t="s">
        <v>82</v>
      </c>
      <c r="H2">
        <v>3</v>
      </c>
    </row>
    <row r="3" spans="1:8" x14ac:dyDescent="0.35">
      <c r="A3" s="26">
        <v>8</v>
      </c>
      <c r="B3" s="2">
        <v>0</v>
      </c>
      <c r="C3" s="27">
        <v>1</v>
      </c>
      <c r="D3" s="27">
        <v>1</v>
      </c>
      <c r="E3" t="s">
        <v>80</v>
      </c>
      <c r="F3" t="s">
        <v>83</v>
      </c>
      <c r="G3" t="s">
        <v>82</v>
      </c>
      <c r="H3">
        <v>33</v>
      </c>
    </row>
    <row r="4" spans="1:8" x14ac:dyDescent="0.35">
      <c r="A4" s="26">
        <v>8</v>
      </c>
      <c r="B4" s="2">
        <v>0</v>
      </c>
      <c r="C4" s="27">
        <v>1</v>
      </c>
      <c r="D4" s="27">
        <v>1</v>
      </c>
      <c r="E4" t="s">
        <v>80</v>
      </c>
      <c r="F4" t="s">
        <v>84</v>
      </c>
      <c r="G4" t="s">
        <v>82</v>
      </c>
      <c r="H4">
        <v>103</v>
      </c>
    </row>
    <row r="5" spans="1:8" x14ac:dyDescent="0.35">
      <c r="A5" s="26">
        <v>8</v>
      </c>
      <c r="B5" s="2">
        <v>0</v>
      </c>
      <c r="C5" s="27">
        <v>1</v>
      </c>
      <c r="D5" s="27">
        <v>1</v>
      </c>
      <c r="E5" t="s">
        <v>80</v>
      </c>
      <c r="F5" t="s">
        <v>85</v>
      </c>
      <c r="G5" t="s">
        <v>82</v>
      </c>
      <c r="H5">
        <v>112</v>
      </c>
    </row>
    <row r="6" spans="1:8" x14ac:dyDescent="0.35">
      <c r="A6" s="26">
        <v>8</v>
      </c>
      <c r="B6" s="2">
        <v>0</v>
      </c>
      <c r="C6" s="27">
        <v>1</v>
      </c>
      <c r="D6" s="27">
        <v>1</v>
      </c>
      <c r="E6" t="s">
        <v>80</v>
      </c>
      <c r="F6" t="s">
        <v>119</v>
      </c>
      <c r="G6" t="s">
        <v>82</v>
      </c>
      <c r="H6">
        <v>17</v>
      </c>
    </row>
    <row r="7" spans="1:8" x14ac:dyDescent="0.35">
      <c r="A7" s="26">
        <v>8</v>
      </c>
      <c r="B7" s="2">
        <v>0</v>
      </c>
      <c r="C7" s="27">
        <v>1</v>
      </c>
      <c r="D7" s="27">
        <v>1</v>
      </c>
      <c r="E7" t="s">
        <v>80</v>
      </c>
      <c r="F7" t="s">
        <v>120</v>
      </c>
      <c r="G7" t="s">
        <v>82</v>
      </c>
      <c r="H7">
        <v>8</v>
      </c>
    </row>
    <row r="8" spans="1:8" x14ac:dyDescent="0.35">
      <c r="A8" s="26">
        <v>8</v>
      </c>
      <c r="B8" s="2">
        <v>0</v>
      </c>
      <c r="C8" s="27">
        <v>1</v>
      </c>
      <c r="D8" s="27">
        <v>1</v>
      </c>
      <c r="E8" t="s">
        <v>80</v>
      </c>
      <c r="F8" t="s">
        <v>188</v>
      </c>
      <c r="G8" t="s">
        <v>82</v>
      </c>
      <c r="H8">
        <v>2</v>
      </c>
    </row>
    <row r="9" spans="1:8" x14ac:dyDescent="0.35">
      <c r="A9" s="26">
        <v>8</v>
      </c>
      <c r="B9" s="2">
        <v>0</v>
      </c>
      <c r="C9" s="27">
        <v>1</v>
      </c>
      <c r="D9" s="27">
        <v>1</v>
      </c>
      <c r="E9" t="s">
        <v>80</v>
      </c>
      <c r="F9" t="s">
        <v>189</v>
      </c>
      <c r="G9" t="s">
        <v>82</v>
      </c>
      <c r="H9">
        <v>4</v>
      </c>
    </row>
    <row r="10" spans="1:8" x14ac:dyDescent="0.35">
      <c r="A10" s="26">
        <v>8</v>
      </c>
      <c r="B10" s="2">
        <v>0</v>
      </c>
      <c r="C10" s="27">
        <v>1</v>
      </c>
      <c r="D10" s="27">
        <v>1</v>
      </c>
      <c r="E10" t="s">
        <v>87</v>
      </c>
      <c r="F10" t="s">
        <v>88</v>
      </c>
      <c r="G10" t="s">
        <v>82</v>
      </c>
      <c r="H10">
        <v>42</v>
      </c>
    </row>
    <row r="11" spans="1:8" x14ac:dyDescent="0.35">
      <c r="A11" s="26">
        <v>8</v>
      </c>
      <c r="B11" s="2">
        <v>0</v>
      </c>
      <c r="C11" s="27">
        <v>1</v>
      </c>
      <c r="D11" s="27">
        <v>1</v>
      </c>
      <c r="E11" t="s">
        <v>87</v>
      </c>
      <c r="F11" t="s">
        <v>89</v>
      </c>
      <c r="G11" t="s">
        <v>82</v>
      </c>
      <c r="H11">
        <f>282-H10-H12-H13</f>
        <v>202</v>
      </c>
    </row>
    <row r="12" spans="1:8" x14ac:dyDescent="0.35">
      <c r="A12" s="26">
        <v>8</v>
      </c>
      <c r="B12" s="2">
        <v>0</v>
      </c>
      <c r="C12" s="27">
        <v>1</v>
      </c>
      <c r="D12" s="27">
        <v>1</v>
      </c>
      <c r="E12" t="s">
        <v>87</v>
      </c>
      <c r="F12" t="s">
        <v>90</v>
      </c>
      <c r="G12" t="s">
        <v>82</v>
      </c>
      <c r="H12">
        <v>26</v>
      </c>
    </row>
    <row r="13" spans="1:8" x14ac:dyDescent="0.35">
      <c r="A13" s="26">
        <v>8</v>
      </c>
      <c r="B13" s="2">
        <v>0</v>
      </c>
      <c r="C13" s="27">
        <v>1</v>
      </c>
      <c r="D13" s="27">
        <v>1</v>
      </c>
      <c r="E13" t="s">
        <v>87</v>
      </c>
      <c r="F13" t="s">
        <v>101</v>
      </c>
      <c r="G13" t="s">
        <v>82</v>
      </c>
      <c r="H13">
        <v>12</v>
      </c>
    </row>
    <row r="14" spans="1:8" x14ac:dyDescent="0.35">
      <c r="A14" s="26">
        <v>8</v>
      </c>
      <c r="B14" s="2">
        <v>0</v>
      </c>
      <c r="C14" s="27">
        <v>1</v>
      </c>
      <c r="D14" s="27">
        <v>1</v>
      </c>
      <c r="E14" t="s">
        <v>91</v>
      </c>
      <c r="F14" s="5" t="s">
        <v>92</v>
      </c>
      <c r="G14" t="s">
        <v>82</v>
      </c>
      <c r="H14">
        <v>282</v>
      </c>
    </row>
    <row r="15" spans="1:8" x14ac:dyDescent="0.35">
      <c r="A15" s="26">
        <v>8</v>
      </c>
      <c r="B15" s="2">
        <v>0</v>
      </c>
      <c r="C15" s="27">
        <v>1</v>
      </c>
      <c r="D15" s="27">
        <v>1</v>
      </c>
      <c r="E15" t="s">
        <v>93</v>
      </c>
      <c r="F15" t="s">
        <v>94</v>
      </c>
      <c r="G15" t="s">
        <v>82</v>
      </c>
      <c r="H15">
        <v>38</v>
      </c>
    </row>
    <row r="16" spans="1:8" x14ac:dyDescent="0.35">
      <c r="A16" s="26">
        <v>8</v>
      </c>
      <c r="B16" s="2">
        <v>0</v>
      </c>
      <c r="C16" s="27">
        <v>1</v>
      </c>
      <c r="D16" s="27">
        <v>1</v>
      </c>
      <c r="E16" t="s">
        <v>93</v>
      </c>
      <c r="F16" t="s">
        <v>95</v>
      </c>
      <c r="G16" t="s">
        <v>82</v>
      </c>
      <c r="H16">
        <v>31</v>
      </c>
    </row>
    <row r="17" spans="1:8" x14ac:dyDescent="0.35">
      <c r="A17" s="26">
        <v>8</v>
      </c>
      <c r="B17" s="2">
        <v>0</v>
      </c>
      <c r="C17" s="27">
        <v>1</v>
      </c>
      <c r="D17" s="27">
        <v>1</v>
      </c>
      <c r="E17" t="s">
        <v>93</v>
      </c>
      <c r="F17" t="s">
        <v>122</v>
      </c>
      <c r="G17" t="s">
        <v>82</v>
      </c>
      <c r="H17">
        <v>1</v>
      </c>
    </row>
    <row r="18" spans="1:8" x14ac:dyDescent="0.35">
      <c r="A18" s="26">
        <v>8</v>
      </c>
      <c r="B18" s="2">
        <v>0</v>
      </c>
      <c r="C18" s="27">
        <v>1</v>
      </c>
      <c r="D18" s="27">
        <v>1</v>
      </c>
      <c r="E18" t="s">
        <v>93</v>
      </c>
      <c r="F18" t="s">
        <v>96</v>
      </c>
      <c r="G18" t="s">
        <v>82</v>
      </c>
      <c r="H18">
        <v>159</v>
      </c>
    </row>
    <row r="19" spans="1:8" x14ac:dyDescent="0.35">
      <c r="A19" s="26">
        <v>8</v>
      </c>
      <c r="B19" s="2">
        <v>0</v>
      </c>
      <c r="C19" s="27">
        <v>1</v>
      </c>
      <c r="D19" s="27">
        <v>1</v>
      </c>
      <c r="E19" t="s">
        <v>93</v>
      </c>
      <c r="F19" t="s">
        <v>101</v>
      </c>
      <c r="G19" t="s">
        <v>82</v>
      </c>
      <c r="H19">
        <v>22</v>
      </c>
    </row>
    <row r="20" spans="1:8" x14ac:dyDescent="0.35">
      <c r="A20" s="26">
        <v>8</v>
      </c>
      <c r="B20" s="2">
        <v>0</v>
      </c>
      <c r="C20" s="27">
        <v>1</v>
      </c>
      <c r="D20" s="27">
        <v>1</v>
      </c>
      <c r="E20" t="s">
        <v>93</v>
      </c>
      <c r="F20" t="s">
        <v>90</v>
      </c>
      <c r="G20" t="s">
        <v>82</v>
      </c>
      <c r="H20">
        <v>26</v>
      </c>
    </row>
    <row r="21" spans="1:8" x14ac:dyDescent="0.35">
      <c r="A21" s="26">
        <v>8</v>
      </c>
      <c r="B21" s="2">
        <v>0</v>
      </c>
      <c r="C21" s="27">
        <v>1</v>
      </c>
      <c r="D21" s="27">
        <v>1</v>
      </c>
      <c r="E21" t="s">
        <v>93</v>
      </c>
      <c r="F21" t="s">
        <v>121</v>
      </c>
      <c r="G21" t="s">
        <v>82</v>
      </c>
      <c r="H21">
        <v>5</v>
      </c>
    </row>
    <row r="22" spans="1:8" x14ac:dyDescent="0.35">
      <c r="A22" s="26">
        <v>8</v>
      </c>
      <c r="B22" s="2">
        <v>0</v>
      </c>
      <c r="C22" s="27">
        <v>1</v>
      </c>
      <c r="D22" s="27">
        <v>1</v>
      </c>
      <c r="E22" t="s">
        <v>97</v>
      </c>
      <c r="F22" t="s">
        <v>98</v>
      </c>
      <c r="G22" t="s">
        <v>82</v>
      </c>
      <c r="H22">
        <v>122</v>
      </c>
    </row>
    <row r="23" spans="1:8" x14ac:dyDescent="0.35">
      <c r="A23" s="26">
        <v>8</v>
      </c>
      <c r="B23" s="2">
        <v>0</v>
      </c>
      <c r="C23" s="27">
        <v>1</v>
      </c>
      <c r="D23" s="27">
        <v>1</v>
      </c>
      <c r="E23" t="s">
        <v>97</v>
      </c>
      <c r="F23" t="s">
        <v>99</v>
      </c>
      <c r="G23" t="s">
        <v>82</v>
      </c>
      <c r="H23">
        <v>160</v>
      </c>
    </row>
    <row r="24" spans="1:8" x14ac:dyDescent="0.35">
      <c r="A24" s="26">
        <v>8</v>
      </c>
      <c r="B24" s="2">
        <v>0</v>
      </c>
      <c r="C24" s="2">
        <v>1</v>
      </c>
      <c r="D24" s="2">
        <v>1</v>
      </c>
      <c r="E24" t="s">
        <v>100</v>
      </c>
      <c r="F24" t="s">
        <v>190</v>
      </c>
      <c r="G24" t="s">
        <v>82</v>
      </c>
      <c r="H24">
        <v>282</v>
      </c>
    </row>
    <row r="25" spans="1:8" x14ac:dyDescent="0.35">
      <c r="A25" s="26">
        <v>8</v>
      </c>
      <c r="B25" s="2">
        <v>0</v>
      </c>
      <c r="C25" s="2">
        <v>1</v>
      </c>
      <c r="D25" s="2">
        <v>1</v>
      </c>
      <c r="E25" t="s">
        <v>102</v>
      </c>
      <c r="F25" t="s">
        <v>172</v>
      </c>
      <c r="G25" t="s">
        <v>82</v>
      </c>
      <c r="H25">
        <v>148</v>
      </c>
    </row>
    <row r="26" spans="1:8" x14ac:dyDescent="0.35">
      <c r="A26" s="26">
        <v>8</v>
      </c>
      <c r="B26" s="2">
        <v>0</v>
      </c>
      <c r="C26" s="2">
        <v>1</v>
      </c>
      <c r="D26" s="2">
        <v>1</v>
      </c>
      <c r="E26" t="s">
        <v>102</v>
      </c>
      <c r="F26" t="s">
        <v>151</v>
      </c>
      <c r="G26" t="s">
        <v>82</v>
      </c>
      <c r="H26">
        <v>7</v>
      </c>
    </row>
    <row r="27" spans="1:8" x14ac:dyDescent="0.35">
      <c r="A27" s="26">
        <v>8</v>
      </c>
      <c r="B27" s="2">
        <v>0</v>
      </c>
      <c r="C27" s="2">
        <v>1</v>
      </c>
      <c r="D27" s="2">
        <v>1</v>
      </c>
      <c r="E27" t="s">
        <v>102</v>
      </c>
      <c r="F27" t="s">
        <v>101</v>
      </c>
      <c r="G27" t="s">
        <v>82</v>
      </c>
      <c r="H27">
        <v>23</v>
      </c>
    </row>
    <row r="28" spans="1:8" x14ac:dyDescent="0.35">
      <c r="A28" s="26">
        <v>8</v>
      </c>
      <c r="B28" s="2">
        <v>0</v>
      </c>
      <c r="C28" s="2">
        <v>1</v>
      </c>
      <c r="D28" s="2">
        <v>1</v>
      </c>
      <c r="E28" t="s">
        <v>102</v>
      </c>
      <c r="F28" t="s">
        <v>216</v>
      </c>
      <c r="G28" t="s">
        <v>82</v>
      </c>
      <c r="H28">
        <v>10</v>
      </c>
    </row>
    <row r="29" spans="1:8" x14ac:dyDescent="0.35">
      <c r="A29" s="26">
        <v>8</v>
      </c>
      <c r="B29" s="2">
        <v>0</v>
      </c>
      <c r="C29" s="2">
        <v>1</v>
      </c>
      <c r="D29" s="2">
        <v>1</v>
      </c>
      <c r="E29" t="s">
        <v>102</v>
      </c>
      <c r="F29" t="s">
        <v>203</v>
      </c>
      <c r="G29" t="s">
        <v>82</v>
      </c>
      <c r="H29">
        <v>59</v>
      </c>
    </row>
    <row r="30" spans="1:8" x14ac:dyDescent="0.35">
      <c r="A30" s="26">
        <v>8</v>
      </c>
      <c r="B30" s="2">
        <v>0</v>
      </c>
      <c r="C30" s="2">
        <v>1</v>
      </c>
      <c r="D30" s="2">
        <v>1</v>
      </c>
      <c r="E30" t="s">
        <v>102</v>
      </c>
      <c r="F30" t="s">
        <v>217</v>
      </c>
      <c r="G30" t="s">
        <v>82</v>
      </c>
      <c r="H30">
        <v>25</v>
      </c>
    </row>
    <row r="31" spans="1:8" x14ac:dyDescent="0.35">
      <c r="A31" s="26">
        <v>8</v>
      </c>
      <c r="B31" s="2">
        <v>0</v>
      </c>
      <c r="C31" s="2">
        <v>1</v>
      </c>
      <c r="D31" s="2">
        <v>1</v>
      </c>
      <c r="E31" t="s">
        <v>102</v>
      </c>
      <c r="F31" t="s">
        <v>218</v>
      </c>
      <c r="G31" t="s">
        <v>82</v>
      </c>
      <c r="H31">
        <v>4</v>
      </c>
    </row>
    <row r="32" spans="1:8" x14ac:dyDescent="0.35">
      <c r="A32" s="26">
        <v>8</v>
      </c>
      <c r="B32" s="2">
        <v>0</v>
      </c>
      <c r="C32" s="2">
        <v>1</v>
      </c>
      <c r="D32" s="2">
        <v>1</v>
      </c>
      <c r="E32" t="s">
        <v>102</v>
      </c>
      <c r="F32" t="s">
        <v>219</v>
      </c>
      <c r="G32" t="s">
        <v>82</v>
      </c>
      <c r="H32">
        <v>1</v>
      </c>
    </row>
    <row r="33" spans="1:8" x14ac:dyDescent="0.35">
      <c r="A33" s="26">
        <v>8</v>
      </c>
      <c r="B33" s="2">
        <v>0</v>
      </c>
      <c r="C33" s="2">
        <v>1</v>
      </c>
      <c r="D33" s="2">
        <v>1</v>
      </c>
      <c r="E33" t="s">
        <v>102</v>
      </c>
      <c r="F33" t="s">
        <v>175</v>
      </c>
      <c r="G33" t="s">
        <v>82</v>
      </c>
      <c r="H33">
        <v>1</v>
      </c>
    </row>
    <row r="34" spans="1:8" x14ac:dyDescent="0.35">
      <c r="A34" s="26">
        <v>8</v>
      </c>
      <c r="B34" s="2">
        <v>0</v>
      </c>
      <c r="C34" s="2">
        <v>1</v>
      </c>
      <c r="D34" s="2">
        <v>1</v>
      </c>
      <c r="E34" t="s">
        <v>102</v>
      </c>
      <c r="F34" t="s">
        <v>220</v>
      </c>
      <c r="G34" t="s">
        <v>82</v>
      </c>
      <c r="H34">
        <v>1</v>
      </c>
    </row>
    <row r="35" spans="1:8" x14ac:dyDescent="0.35">
      <c r="A35" s="26">
        <v>8</v>
      </c>
      <c r="B35" s="2">
        <v>0</v>
      </c>
      <c r="C35" s="2">
        <v>1</v>
      </c>
      <c r="D35" s="2">
        <v>1</v>
      </c>
      <c r="E35" t="s">
        <v>102</v>
      </c>
      <c r="F35" t="s">
        <v>169</v>
      </c>
      <c r="G35" t="s">
        <v>82</v>
      </c>
      <c r="H35">
        <v>3</v>
      </c>
    </row>
    <row r="36" spans="1:8" x14ac:dyDescent="0.35">
      <c r="A36" s="26">
        <v>8</v>
      </c>
      <c r="B36" s="2">
        <v>0</v>
      </c>
      <c r="C36" s="27" t="s">
        <v>103</v>
      </c>
      <c r="D36" s="27" t="s">
        <v>104</v>
      </c>
      <c r="E36" t="s">
        <v>105</v>
      </c>
      <c r="F36" t="s">
        <v>106</v>
      </c>
      <c r="G36" t="s">
        <v>107</v>
      </c>
    </row>
    <row r="37" spans="1:8" x14ac:dyDescent="0.35">
      <c r="A37" s="26">
        <v>8</v>
      </c>
      <c r="B37" s="2">
        <v>0</v>
      </c>
      <c r="C37" s="27" t="s">
        <v>103</v>
      </c>
      <c r="D37" s="27" t="s">
        <v>104</v>
      </c>
      <c r="E37" t="s">
        <v>108</v>
      </c>
      <c r="F37" t="s">
        <v>109</v>
      </c>
      <c r="G37" t="s">
        <v>107</v>
      </c>
    </row>
    <row r="38" spans="1:8" x14ac:dyDescent="0.35">
      <c r="A38" s="26">
        <v>8</v>
      </c>
      <c r="B38" s="2">
        <v>0</v>
      </c>
      <c r="C38" s="27" t="s">
        <v>103</v>
      </c>
      <c r="D38" s="27" t="s">
        <v>104</v>
      </c>
      <c r="E38" t="s">
        <v>105</v>
      </c>
      <c r="F38" t="s">
        <v>110</v>
      </c>
      <c r="G38" t="s">
        <v>107</v>
      </c>
    </row>
    <row r="39" spans="1:8" x14ac:dyDescent="0.35">
      <c r="A39" s="26">
        <v>8</v>
      </c>
      <c r="B39" s="2">
        <v>0</v>
      </c>
      <c r="C39" s="27" t="s">
        <v>103</v>
      </c>
      <c r="D39" s="27" t="s">
        <v>104</v>
      </c>
      <c r="E39" t="s">
        <v>108</v>
      </c>
      <c r="F39" t="s">
        <v>111</v>
      </c>
      <c r="G39" t="s">
        <v>107</v>
      </c>
    </row>
    <row r="40" spans="1:8" x14ac:dyDescent="0.35">
      <c r="A40" s="26">
        <v>8</v>
      </c>
      <c r="B40" s="2">
        <v>0</v>
      </c>
      <c r="C40" s="27" t="s">
        <v>103</v>
      </c>
      <c r="D40" s="27" t="s">
        <v>104</v>
      </c>
      <c r="E40" t="s">
        <v>105</v>
      </c>
      <c r="F40" t="s">
        <v>112</v>
      </c>
      <c r="G40" t="s">
        <v>107</v>
      </c>
    </row>
    <row r="41" spans="1:8" x14ac:dyDescent="0.35">
      <c r="A41" s="26">
        <v>8</v>
      </c>
      <c r="B41" s="2">
        <v>0</v>
      </c>
      <c r="C41" s="27" t="s">
        <v>103</v>
      </c>
      <c r="D41" s="27" t="s">
        <v>104</v>
      </c>
      <c r="E41" t="s">
        <v>108</v>
      </c>
      <c r="F41" t="s">
        <v>113</v>
      </c>
      <c r="G41" t="s">
        <v>107</v>
      </c>
    </row>
    <row r="42" spans="1:8" x14ac:dyDescent="0.35">
      <c r="A42" s="26">
        <v>8</v>
      </c>
      <c r="B42" s="27" t="s">
        <v>104</v>
      </c>
      <c r="C42" s="27" t="s">
        <v>103</v>
      </c>
      <c r="D42" s="27" t="s">
        <v>104</v>
      </c>
      <c r="E42" s="27" t="s">
        <v>114</v>
      </c>
      <c r="F42" s="29" t="s">
        <v>116</v>
      </c>
      <c r="G42" t="s">
        <v>107</v>
      </c>
      <c r="H42" s="37"/>
    </row>
    <row r="43" spans="1:8" x14ac:dyDescent="0.35">
      <c r="A43" s="26">
        <v>8</v>
      </c>
      <c r="B43" s="27" t="s">
        <v>104</v>
      </c>
      <c r="C43" s="27" t="s">
        <v>103</v>
      </c>
      <c r="D43" s="27" t="s">
        <v>104</v>
      </c>
      <c r="E43" s="27" t="s">
        <v>114</v>
      </c>
      <c r="F43" t="s">
        <v>191</v>
      </c>
      <c r="G43" t="s">
        <v>107</v>
      </c>
    </row>
    <row r="44" spans="1:8" x14ac:dyDescent="0.35">
      <c r="A44" s="26">
        <v>8</v>
      </c>
      <c r="B44" s="2">
        <v>0</v>
      </c>
      <c r="C44" s="27" t="s">
        <v>103</v>
      </c>
      <c r="D44" s="27" t="s">
        <v>104</v>
      </c>
      <c r="E44" t="s">
        <v>117</v>
      </c>
      <c r="F44" s="34" t="s">
        <v>192</v>
      </c>
      <c r="G44" t="s">
        <v>107</v>
      </c>
    </row>
    <row r="45" spans="1:8" x14ac:dyDescent="0.35">
      <c r="A45" s="26">
        <v>8</v>
      </c>
      <c r="B45" s="2">
        <v>0</v>
      </c>
      <c r="C45" s="27" t="s">
        <v>103</v>
      </c>
      <c r="D45" s="27" t="s">
        <v>104</v>
      </c>
      <c r="E45" t="s">
        <v>133</v>
      </c>
      <c r="F45" s="38" t="s">
        <v>193</v>
      </c>
      <c r="G45" t="s">
        <v>107</v>
      </c>
    </row>
    <row r="46" spans="1:8" x14ac:dyDescent="0.35">
      <c r="A46" s="26">
        <v>8</v>
      </c>
      <c r="B46" s="2">
        <v>0</v>
      </c>
      <c r="C46" s="27" t="s">
        <v>103</v>
      </c>
      <c r="D46" s="27" t="s">
        <v>104</v>
      </c>
      <c r="E46" t="s">
        <v>133</v>
      </c>
      <c r="F46" s="38" t="s">
        <v>194</v>
      </c>
      <c r="G46" t="s">
        <v>107</v>
      </c>
    </row>
    <row r="47" spans="1:8" x14ac:dyDescent="0.35">
      <c r="A47" s="26"/>
      <c r="B47" s="2"/>
      <c r="C47" s="2"/>
      <c r="D47" s="2"/>
      <c r="F47" s="25"/>
    </row>
    <row r="48" spans="1:8" x14ac:dyDescent="0.35">
      <c r="A48" s="26"/>
      <c r="B48" s="2"/>
      <c r="C48" s="2"/>
      <c r="D48" s="2"/>
      <c r="F48" s="25"/>
    </row>
    <row r="49" spans="1:4" x14ac:dyDescent="0.35">
      <c r="A49" s="26"/>
      <c r="B49" s="2"/>
      <c r="C49" s="2"/>
      <c r="D49" s="2"/>
    </row>
    <row r="50" spans="1:4" x14ac:dyDescent="0.35">
      <c r="A50" s="26"/>
      <c r="B50" s="2"/>
      <c r="C50" s="2"/>
      <c r="D50" s="2"/>
    </row>
    <row r="51" spans="1:4" x14ac:dyDescent="0.35">
      <c r="A51" s="26"/>
      <c r="B51" s="2"/>
      <c r="C51" s="2"/>
      <c r="D51" s="2"/>
    </row>
    <row r="52" spans="1:4" x14ac:dyDescent="0.35">
      <c r="A52" s="26"/>
      <c r="B52" s="2"/>
      <c r="C52" s="2"/>
      <c r="D52" s="2"/>
    </row>
    <row r="53" spans="1:4" x14ac:dyDescent="0.35">
      <c r="A53" s="26"/>
      <c r="B53" s="2"/>
      <c r="C53" s="2"/>
      <c r="D53" s="2"/>
    </row>
    <row r="54" spans="1:4" x14ac:dyDescent="0.35">
      <c r="A54" s="26"/>
      <c r="B54" s="2"/>
      <c r="C54" s="2"/>
      <c r="D54" s="2"/>
    </row>
    <row r="55" spans="1:4" x14ac:dyDescent="0.35">
      <c r="A55" s="26"/>
      <c r="B55" s="2"/>
      <c r="C55" s="2"/>
      <c r="D55" s="2"/>
    </row>
    <row r="56" spans="1:4" x14ac:dyDescent="0.35">
      <c r="A56" s="26"/>
      <c r="B56" s="2"/>
      <c r="C56" s="2"/>
      <c r="D56" s="2"/>
    </row>
    <row r="57" spans="1:4" x14ac:dyDescent="0.35">
      <c r="A57" s="26"/>
      <c r="B57" s="2"/>
      <c r="C57" s="2"/>
      <c r="D57" s="2"/>
    </row>
    <row r="58" spans="1:4" x14ac:dyDescent="0.35">
      <c r="A58" s="26"/>
      <c r="B58" s="2"/>
      <c r="C58" s="2"/>
      <c r="D58" s="2"/>
    </row>
    <row r="59" spans="1:4" x14ac:dyDescent="0.35">
      <c r="A59" s="26"/>
      <c r="B59" s="2"/>
      <c r="C59" s="2"/>
      <c r="D59" s="2"/>
    </row>
    <row r="60" spans="1:4" x14ac:dyDescent="0.35">
      <c r="A60" s="26"/>
      <c r="B60" s="2"/>
      <c r="C60" s="2"/>
      <c r="D60" s="2"/>
    </row>
    <row r="61" spans="1:4" x14ac:dyDescent="0.35">
      <c r="A61" s="26"/>
      <c r="B61" s="2"/>
      <c r="C61" s="2"/>
      <c r="D61" s="2"/>
    </row>
    <row r="62" spans="1:4" x14ac:dyDescent="0.35">
      <c r="A62" s="26"/>
      <c r="B62" s="2"/>
      <c r="C62" s="2"/>
      <c r="D62" s="2"/>
    </row>
    <row r="63" spans="1:4" x14ac:dyDescent="0.35">
      <c r="A63" s="26"/>
      <c r="B63" s="2"/>
      <c r="C63" s="2"/>
      <c r="D63" s="2"/>
    </row>
    <row r="64" spans="1:4" x14ac:dyDescent="0.35">
      <c r="A64" s="26"/>
      <c r="B64" s="2"/>
      <c r="C64" s="2"/>
      <c r="D64" s="2"/>
    </row>
    <row r="65" spans="1:4" x14ac:dyDescent="0.35">
      <c r="A65" s="26"/>
      <c r="B65" s="2"/>
      <c r="C65" s="2"/>
      <c r="D65" s="2"/>
    </row>
    <row r="66" spans="1:4" x14ac:dyDescent="0.35">
      <c r="A66" s="26"/>
      <c r="B66" s="2"/>
      <c r="C66" s="2"/>
      <c r="D66" s="2"/>
    </row>
    <row r="67" spans="1:4" x14ac:dyDescent="0.35">
      <c r="A67" s="26"/>
      <c r="B67" s="2"/>
      <c r="C67" s="2"/>
      <c r="D67" s="2"/>
    </row>
    <row r="68" spans="1:4" x14ac:dyDescent="0.35">
      <c r="A68" s="26"/>
      <c r="B68" s="2"/>
      <c r="C68" s="2"/>
      <c r="D68" s="2"/>
    </row>
    <row r="69" spans="1:4" x14ac:dyDescent="0.35">
      <c r="A69" s="26"/>
      <c r="B69" s="2"/>
      <c r="C69" s="2"/>
      <c r="D69" s="2"/>
    </row>
    <row r="70" spans="1:4" x14ac:dyDescent="0.35">
      <c r="A70" s="26"/>
      <c r="B70" s="2"/>
      <c r="C70" s="2"/>
      <c r="D70" s="2"/>
    </row>
    <row r="71" spans="1:4" x14ac:dyDescent="0.35">
      <c r="A71" s="26"/>
      <c r="B71" s="2"/>
      <c r="C71" s="2"/>
      <c r="D71" s="2"/>
    </row>
    <row r="72" spans="1:4" x14ac:dyDescent="0.35">
      <c r="A72" s="26"/>
      <c r="B72" s="2"/>
      <c r="C72" s="2"/>
      <c r="D72" s="2"/>
    </row>
    <row r="73" spans="1:4" x14ac:dyDescent="0.35">
      <c r="A73" s="26"/>
      <c r="B73" s="2"/>
      <c r="C73" s="2"/>
      <c r="D73" s="2"/>
    </row>
    <row r="74" spans="1:4" x14ac:dyDescent="0.35">
      <c r="A74" s="26"/>
      <c r="B74" s="2"/>
      <c r="C74" s="2"/>
      <c r="D74" s="2"/>
    </row>
    <row r="75" spans="1:4" x14ac:dyDescent="0.35">
      <c r="A75" s="26"/>
      <c r="B75" s="2"/>
      <c r="C75" s="2"/>
      <c r="D75" s="2"/>
    </row>
    <row r="76" spans="1:4" x14ac:dyDescent="0.35">
      <c r="A76" s="26"/>
      <c r="B76" s="2"/>
      <c r="C76" s="2"/>
      <c r="D76" s="2"/>
    </row>
    <row r="77" spans="1:4" x14ac:dyDescent="0.35">
      <c r="A77" s="26"/>
      <c r="B77" s="2"/>
      <c r="C77" s="2"/>
      <c r="D77" s="2"/>
    </row>
    <row r="78" spans="1:4" x14ac:dyDescent="0.35">
      <c r="A78" s="26"/>
      <c r="B78" s="2"/>
      <c r="C78" s="2"/>
      <c r="D78" s="2"/>
    </row>
    <row r="79" spans="1:4" x14ac:dyDescent="0.35">
      <c r="A79" s="26"/>
      <c r="B79" s="2"/>
      <c r="C79" s="2"/>
      <c r="D79" s="2"/>
    </row>
    <row r="80" spans="1:4" x14ac:dyDescent="0.35">
      <c r="A80" s="26"/>
      <c r="B80" s="2"/>
      <c r="C80" s="2"/>
      <c r="D80" s="2"/>
    </row>
    <row r="81" spans="1:4" x14ac:dyDescent="0.35">
      <c r="A81" s="26"/>
      <c r="B81" s="2"/>
      <c r="C81" s="2"/>
      <c r="D81" s="2"/>
    </row>
    <row r="82" spans="1:4" x14ac:dyDescent="0.35">
      <c r="A82" s="26"/>
      <c r="B82" s="2"/>
      <c r="C82" s="2"/>
      <c r="D82" s="2"/>
    </row>
    <row r="83" spans="1:4" x14ac:dyDescent="0.35">
      <c r="A83" s="26"/>
      <c r="B83" s="2"/>
      <c r="C83" s="2"/>
      <c r="D83" s="2"/>
    </row>
    <row r="84" spans="1:4" x14ac:dyDescent="0.35">
      <c r="A84" s="26"/>
      <c r="B84" s="2"/>
      <c r="C84" s="2"/>
      <c r="D84" s="2"/>
    </row>
    <row r="85" spans="1:4" x14ac:dyDescent="0.35">
      <c r="A85" s="26"/>
      <c r="B85" s="2"/>
      <c r="C85" s="2"/>
      <c r="D85" s="2"/>
    </row>
    <row r="86" spans="1:4" x14ac:dyDescent="0.35">
      <c r="A86" s="26"/>
      <c r="B86" s="2"/>
      <c r="C86" s="2"/>
      <c r="D86" s="2"/>
    </row>
    <row r="87" spans="1:4" x14ac:dyDescent="0.35">
      <c r="A87" s="26"/>
      <c r="B87" s="2"/>
      <c r="C87" s="2"/>
      <c r="D87" s="2"/>
    </row>
    <row r="88" spans="1:4" x14ac:dyDescent="0.35">
      <c r="A88" s="26"/>
      <c r="B88" s="2"/>
      <c r="C88" s="2"/>
      <c r="D88" s="2"/>
    </row>
    <row r="89" spans="1:4" x14ac:dyDescent="0.35">
      <c r="A89" s="26"/>
      <c r="B89" s="2"/>
      <c r="C89" s="2"/>
      <c r="D89" s="2"/>
    </row>
    <row r="90" spans="1:4" x14ac:dyDescent="0.35">
      <c r="A90" s="26"/>
      <c r="B90" s="2"/>
      <c r="C90" s="2"/>
      <c r="D90" s="2"/>
    </row>
    <row r="91" spans="1:4" x14ac:dyDescent="0.35">
      <c r="A91" s="26"/>
      <c r="B91" s="2"/>
      <c r="C91" s="2"/>
      <c r="D91" s="2"/>
    </row>
    <row r="92" spans="1:4" x14ac:dyDescent="0.35">
      <c r="A92" s="26"/>
      <c r="B92" s="2"/>
      <c r="C92" s="2"/>
      <c r="D92" s="2"/>
    </row>
    <row r="93" spans="1:4" x14ac:dyDescent="0.35">
      <c r="A93" s="26"/>
      <c r="B93" s="2"/>
      <c r="C93" s="2"/>
      <c r="D93" s="2"/>
    </row>
    <row r="94" spans="1:4" x14ac:dyDescent="0.35">
      <c r="A94" s="26"/>
      <c r="B94" s="2"/>
      <c r="C94" s="2"/>
      <c r="D94" s="2"/>
    </row>
    <row r="95" spans="1:4" x14ac:dyDescent="0.35">
      <c r="A95" s="26"/>
      <c r="B95" s="2"/>
      <c r="C95" s="2"/>
      <c r="D95" s="2"/>
    </row>
    <row r="96" spans="1:4" x14ac:dyDescent="0.35">
      <c r="A96" s="26"/>
      <c r="B96" s="2"/>
      <c r="C96" s="2"/>
      <c r="D96" s="2"/>
    </row>
    <row r="97" spans="1:4" x14ac:dyDescent="0.35">
      <c r="A97" s="26"/>
      <c r="B97" s="2"/>
      <c r="C97" s="2"/>
      <c r="D97" s="2"/>
    </row>
    <row r="98" spans="1:4" x14ac:dyDescent="0.35">
      <c r="A98" s="26"/>
      <c r="B98" s="2"/>
      <c r="C98" s="2"/>
      <c r="D98" s="2"/>
    </row>
  </sheetData>
  <autoFilter ref="A1:H25" xr:uid="{8615B3A7-0AB6-4DE7-8F17-61BC7FDB8889}">
    <sortState xmlns:xlrd2="http://schemas.microsoft.com/office/spreadsheetml/2017/richdata2" ref="A24:H25">
      <sortCondition descending="1" ref="H1:H25"/>
    </sortState>
  </autoFilter>
  <hyperlinks>
    <hyperlink ref="F42" r:id="rId1" xr:uid="{1090670B-2F23-42D0-95F9-6F820ACDAC87}"/>
    <hyperlink ref="F45" r:id="rId2" xr:uid="{E0CE3756-EF6F-4411-93BF-CCDC5E16D4A3}"/>
    <hyperlink ref="F46" r:id="rId3" xr:uid="{36F52BA4-EE99-4CCA-A773-B8CE162D606D}"/>
  </hyperlinks>
  <pageMargins left="0.7" right="0.7" top="0.75" bottom="0.75" header="0.3" footer="0.3"/>
  <pageSetup orientation="portrait" horizontalDpi="0" verticalDpi="0" r:id="rId4"/>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45C2C9-50CB-4147-9B64-4738C772C675}">
  <dimension ref="A1:I133"/>
  <sheetViews>
    <sheetView workbookViewId="0">
      <pane ySplit="1" topLeftCell="A10" activePane="bottomLeft" state="frozen"/>
      <selection pane="bottomLeft" activeCell="J19" sqref="J19"/>
    </sheetView>
  </sheetViews>
  <sheetFormatPr defaultColWidth="8.81640625" defaultRowHeight="14.5" x14ac:dyDescent="0.35"/>
  <cols>
    <col min="1" max="1" width="11.81640625" style="6" bestFit="1" customWidth="1"/>
    <col min="2" max="3" width="10.453125" style="21" bestFit="1" customWidth="1"/>
    <col min="4" max="4" width="14.26953125" style="21" bestFit="1" customWidth="1"/>
    <col min="5" max="5" width="20.1796875" bestFit="1" customWidth="1"/>
    <col min="6" max="6" width="26.81640625" customWidth="1"/>
    <col min="7" max="7" width="10.26953125" bestFit="1" customWidth="1"/>
    <col min="8" max="8" width="14.81640625" bestFit="1" customWidth="1"/>
    <col min="9" max="9" width="9.26953125" bestFit="1" customWidth="1"/>
  </cols>
  <sheetData>
    <row r="1" spans="1:8" s="14" customFormat="1" ht="29" x14ac:dyDescent="0.35">
      <c r="A1" s="12" t="s">
        <v>36</v>
      </c>
      <c r="B1" s="20" t="s">
        <v>73</v>
      </c>
      <c r="C1" s="20" t="s">
        <v>74</v>
      </c>
      <c r="D1" s="20" t="s">
        <v>75</v>
      </c>
      <c r="E1" s="10" t="s">
        <v>76</v>
      </c>
      <c r="F1" s="10" t="s">
        <v>77</v>
      </c>
      <c r="G1" s="10" t="s">
        <v>78</v>
      </c>
      <c r="H1" s="10" t="s">
        <v>79</v>
      </c>
    </row>
    <row r="2" spans="1:8" x14ac:dyDescent="0.35">
      <c r="A2" s="26">
        <v>9</v>
      </c>
      <c r="B2" s="2">
        <v>0</v>
      </c>
      <c r="C2" s="27">
        <v>1</v>
      </c>
      <c r="D2" s="27">
        <v>1</v>
      </c>
      <c r="E2" t="s">
        <v>80</v>
      </c>
      <c r="F2" t="s">
        <v>81</v>
      </c>
      <c r="G2" t="s">
        <v>82</v>
      </c>
      <c r="H2">
        <v>38</v>
      </c>
    </row>
    <row r="3" spans="1:8" x14ac:dyDescent="0.35">
      <c r="A3" s="26">
        <v>9</v>
      </c>
      <c r="B3" s="2">
        <v>0</v>
      </c>
      <c r="C3" s="27">
        <v>1</v>
      </c>
      <c r="D3" s="27">
        <v>1</v>
      </c>
      <c r="E3" t="s">
        <v>80</v>
      </c>
      <c r="F3" t="s">
        <v>83</v>
      </c>
      <c r="G3" t="s">
        <v>82</v>
      </c>
      <c r="H3">
        <v>12</v>
      </c>
    </row>
    <row r="4" spans="1:8" x14ac:dyDescent="0.35">
      <c r="A4" s="26">
        <v>9</v>
      </c>
      <c r="B4" s="2">
        <v>0</v>
      </c>
      <c r="C4" s="27">
        <v>1</v>
      </c>
      <c r="D4" s="27">
        <v>1</v>
      </c>
      <c r="E4" t="s">
        <v>80</v>
      </c>
      <c r="F4" t="s">
        <v>84</v>
      </c>
      <c r="G4" t="s">
        <v>82</v>
      </c>
      <c r="H4">
        <v>16</v>
      </c>
    </row>
    <row r="5" spans="1:8" x14ac:dyDescent="0.35">
      <c r="A5" s="26">
        <v>9</v>
      </c>
      <c r="B5" s="2">
        <v>0</v>
      </c>
      <c r="C5" s="27">
        <v>1</v>
      </c>
      <c r="D5" s="27">
        <v>1</v>
      </c>
      <c r="E5" t="s">
        <v>80</v>
      </c>
      <c r="F5" t="s">
        <v>85</v>
      </c>
      <c r="G5" t="s">
        <v>82</v>
      </c>
      <c r="H5">
        <v>16</v>
      </c>
    </row>
    <row r="6" spans="1:8" x14ac:dyDescent="0.35">
      <c r="A6" s="26">
        <v>9</v>
      </c>
      <c r="B6" s="2">
        <v>0</v>
      </c>
      <c r="C6" s="27">
        <v>1</v>
      </c>
      <c r="D6" s="27">
        <v>1</v>
      </c>
      <c r="E6" t="s">
        <v>80</v>
      </c>
      <c r="F6" t="s">
        <v>119</v>
      </c>
      <c r="G6" t="s">
        <v>82</v>
      </c>
      <c r="H6">
        <v>1</v>
      </c>
    </row>
    <row r="7" spans="1:8" x14ac:dyDescent="0.35">
      <c r="A7" s="26">
        <v>9</v>
      </c>
      <c r="B7" s="2">
        <v>0</v>
      </c>
      <c r="C7" s="27">
        <v>1</v>
      </c>
      <c r="D7" s="27">
        <v>1</v>
      </c>
      <c r="E7" t="s">
        <v>80</v>
      </c>
      <c r="F7" t="s">
        <v>120</v>
      </c>
      <c r="G7" t="s">
        <v>82</v>
      </c>
      <c r="H7">
        <v>3</v>
      </c>
    </row>
    <row r="8" spans="1:8" x14ac:dyDescent="0.35">
      <c r="A8" s="26">
        <v>9</v>
      </c>
      <c r="B8" s="2">
        <v>0</v>
      </c>
      <c r="C8" s="27">
        <v>1</v>
      </c>
      <c r="D8" s="27">
        <v>1</v>
      </c>
      <c r="E8" t="s">
        <v>80</v>
      </c>
      <c r="F8" t="s">
        <v>188</v>
      </c>
      <c r="G8" t="s">
        <v>82</v>
      </c>
      <c r="H8">
        <v>1</v>
      </c>
    </row>
    <row r="9" spans="1:8" x14ac:dyDescent="0.35">
      <c r="A9" s="26">
        <v>9</v>
      </c>
      <c r="B9" s="2">
        <v>0</v>
      </c>
      <c r="C9" s="27">
        <v>1</v>
      </c>
      <c r="D9" s="27">
        <v>1</v>
      </c>
      <c r="E9" t="s">
        <v>80</v>
      </c>
      <c r="F9" t="s">
        <v>86</v>
      </c>
      <c r="G9" t="s">
        <v>82</v>
      </c>
      <c r="H9">
        <v>9</v>
      </c>
    </row>
    <row r="10" spans="1:8" x14ac:dyDescent="0.35">
      <c r="A10" s="26">
        <v>9</v>
      </c>
      <c r="B10" s="2">
        <v>0</v>
      </c>
      <c r="C10" s="27">
        <v>1</v>
      </c>
      <c r="D10" s="27">
        <v>1</v>
      </c>
      <c r="E10" t="s">
        <v>87</v>
      </c>
      <c r="F10" t="s">
        <v>88</v>
      </c>
      <c r="G10" t="s">
        <v>82</v>
      </c>
      <c r="H10">
        <v>2</v>
      </c>
    </row>
    <row r="11" spans="1:8" x14ac:dyDescent="0.35">
      <c r="A11" s="26">
        <v>9</v>
      </c>
      <c r="B11" s="2">
        <v>0</v>
      </c>
      <c r="C11" s="27">
        <v>1</v>
      </c>
      <c r="D11" s="27">
        <v>1</v>
      </c>
      <c r="E11" t="s">
        <v>87</v>
      </c>
      <c r="F11" t="s">
        <v>89</v>
      </c>
      <c r="G11" t="s">
        <v>82</v>
      </c>
      <c r="H11">
        <f>95-46</f>
        <v>49</v>
      </c>
    </row>
    <row r="12" spans="1:8" x14ac:dyDescent="0.35">
      <c r="A12" s="26">
        <v>9</v>
      </c>
      <c r="B12" s="2">
        <v>0</v>
      </c>
      <c r="C12" s="27">
        <v>1</v>
      </c>
      <c r="D12" s="27">
        <v>1</v>
      </c>
      <c r="E12" t="s">
        <v>87</v>
      </c>
      <c r="F12" t="s">
        <v>101</v>
      </c>
      <c r="G12" t="s">
        <v>82</v>
      </c>
      <c r="H12">
        <v>44</v>
      </c>
    </row>
    <row r="13" spans="1:8" x14ac:dyDescent="0.35">
      <c r="A13" s="26">
        <v>9</v>
      </c>
      <c r="B13" s="2">
        <v>0</v>
      </c>
      <c r="C13" s="27">
        <v>1</v>
      </c>
      <c r="D13" s="27">
        <v>1</v>
      </c>
      <c r="E13" t="s">
        <v>91</v>
      </c>
      <c r="F13" s="5" t="s">
        <v>92</v>
      </c>
      <c r="G13" t="s">
        <v>82</v>
      </c>
      <c r="H13">
        <v>95</v>
      </c>
    </row>
    <row r="14" spans="1:8" x14ac:dyDescent="0.35">
      <c r="A14" s="26">
        <v>9</v>
      </c>
      <c r="B14" s="2">
        <v>0</v>
      </c>
      <c r="C14" s="27">
        <v>1</v>
      </c>
      <c r="D14" s="27">
        <v>1</v>
      </c>
      <c r="E14" t="s">
        <v>93</v>
      </c>
      <c r="F14" t="s">
        <v>94</v>
      </c>
      <c r="G14" t="s">
        <v>82</v>
      </c>
      <c r="H14">
        <v>1</v>
      </c>
    </row>
    <row r="15" spans="1:8" x14ac:dyDescent="0.35">
      <c r="A15" s="26">
        <v>9</v>
      </c>
      <c r="B15" s="2">
        <v>0</v>
      </c>
      <c r="C15" s="27">
        <v>1</v>
      </c>
      <c r="D15" s="27">
        <v>1</v>
      </c>
      <c r="E15" t="s">
        <v>93</v>
      </c>
      <c r="F15" t="s">
        <v>95</v>
      </c>
      <c r="G15" t="s">
        <v>82</v>
      </c>
      <c r="H15">
        <v>8</v>
      </c>
    </row>
    <row r="16" spans="1:8" x14ac:dyDescent="0.35">
      <c r="A16" s="26">
        <v>9</v>
      </c>
      <c r="B16" s="2">
        <v>0</v>
      </c>
      <c r="C16" s="27">
        <v>1</v>
      </c>
      <c r="D16" s="27">
        <v>1</v>
      </c>
      <c r="E16" t="s">
        <v>93</v>
      </c>
      <c r="F16" t="s">
        <v>122</v>
      </c>
      <c r="G16" t="s">
        <v>82</v>
      </c>
      <c r="H16">
        <v>1</v>
      </c>
    </row>
    <row r="17" spans="1:8" x14ac:dyDescent="0.35">
      <c r="A17" s="26">
        <v>9</v>
      </c>
      <c r="B17" s="2">
        <v>0</v>
      </c>
      <c r="C17" s="27">
        <v>1</v>
      </c>
      <c r="D17" s="27">
        <v>1</v>
      </c>
      <c r="E17" t="s">
        <v>93</v>
      </c>
      <c r="F17" t="s">
        <v>96</v>
      </c>
      <c r="G17" t="s">
        <v>82</v>
      </c>
      <c r="H17">
        <v>39</v>
      </c>
    </row>
    <row r="18" spans="1:8" x14ac:dyDescent="0.35">
      <c r="A18" s="26">
        <v>9</v>
      </c>
      <c r="B18" s="2">
        <v>0</v>
      </c>
      <c r="C18" s="27">
        <v>1</v>
      </c>
      <c r="D18" s="27">
        <v>1</v>
      </c>
      <c r="E18" t="s">
        <v>93</v>
      </c>
      <c r="F18" t="s">
        <v>101</v>
      </c>
      <c r="G18" t="s">
        <v>82</v>
      </c>
      <c r="H18">
        <v>46</v>
      </c>
    </row>
    <row r="19" spans="1:8" x14ac:dyDescent="0.35">
      <c r="A19" s="26">
        <v>9</v>
      </c>
      <c r="B19" s="2">
        <v>0</v>
      </c>
      <c r="C19" s="27">
        <v>1</v>
      </c>
      <c r="D19" s="27">
        <v>1</v>
      </c>
      <c r="E19" t="s">
        <v>97</v>
      </c>
      <c r="F19" t="s">
        <v>98</v>
      </c>
      <c r="G19" t="s">
        <v>82</v>
      </c>
      <c r="H19">
        <v>37</v>
      </c>
    </row>
    <row r="20" spans="1:8" x14ac:dyDescent="0.35">
      <c r="A20" s="26">
        <v>9</v>
      </c>
      <c r="B20" s="2">
        <v>0</v>
      </c>
      <c r="C20" s="27">
        <v>1</v>
      </c>
      <c r="D20" s="27">
        <v>1</v>
      </c>
      <c r="E20" t="s">
        <v>97</v>
      </c>
      <c r="F20" t="s">
        <v>99</v>
      </c>
      <c r="G20" t="s">
        <v>82</v>
      </c>
      <c r="H20">
        <v>43</v>
      </c>
    </row>
    <row r="21" spans="1:8" x14ac:dyDescent="0.35">
      <c r="A21" s="26">
        <v>9</v>
      </c>
      <c r="B21" s="2">
        <v>0</v>
      </c>
      <c r="C21" s="27">
        <v>1</v>
      </c>
      <c r="D21" s="27">
        <v>1</v>
      </c>
      <c r="E21" t="s">
        <v>97</v>
      </c>
      <c r="F21" t="s">
        <v>101</v>
      </c>
      <c r="G21" t="s">
        <v>82</v>
      </c>
      <c r="H21">
        <v>15</v>
      </c>
    </row>
    <row r="22" spans="1:8" x14ac:dyDescent="0.35">
      <c r="A22" s="26">
        <v>9</v>
      </c>
      <c r="B22" s="2">
        <v>0</v>
      </c>
      <c r="C22" s="2">
        <v>1</v>
      </c>
      <c r="D22" s="2">
        <v>1</v>
      </c>
      <c r="E22" t="s">
        <v>100</v>
      </c>
      <c r="F22" t="s">
        <v>197</v>
      </c>
      <c r="G22" t="s">
        <v>82</v>
      </c>
      <c r="H22">
        <v>20</v>
      </c>
    </row>
    <row r="23" spans="1:8" x14ac:dyDescent="0.35">
      <c r="A23" s="26">
        <v>9</v>
      </c>
      <c r="B23" s="2">
        <v>0</v>
      </c>
      <c r="C23" s="2">
        <v>1</v>
      </c>
      <c r="D23" s="2">
        <v>1</v>
      </c>
      <c r="E23" t="s">
        <v>100</v>
      </c>
      <c r="F23" t="s">
        <v>205</v>
      </c>
      <c r="G23" t="s">
        <v>82</v>
      </c>
      <c r="H23">
        <v>18</v>
      </c>
    </row>
    <row r="24" spans="1:8" x14ac:dyDescent="0.35">
      <c r="A24" s="26">
        <v>9</v>
      </c>
      <c r="B24" s="2">
        <v>0</v>
      </c>
      <c r="C24" s="2">
        <v>1</v>
      </c>
      <c r="D24" s="2">
        <v>1</v>
      </c>
      <c r="E24" t="s">
        <v>100</v>
      </c>
      <c r="F24" t="s">
        <v>198</v>
      </c>
      <c r="G24" t="s">
        <v>82</v>
      </c>
      <c r="H24">
        <v>9</v>
      </c>
    </row>
    <row r="25" spans="1:8" x14ac:dyDescent="0.35">
      <c r="A25" s="26">
        <v>9</v>
      </c>
      <c r="B25" s="2">
        <v>0</v>
      </c>
      <c r="C25" s="2">
        <v>1</v>
      </c>
      <c r="D25" s="2">
        <v>1</v>
      </c>
      <c r="E25" t="s">
        <v>100</v>
      </c>
      <c r="F25" t="s">
        <v>190</v>
      </c>
      <c r="G25" t="s">
        <v>82</v>
      </c>
      <c r="H25">
        <v>8</v>
      </c>
    </row>
    <row r="26" spans="1:8" x14ac:dyDescent="0.35">
      <c r="A26" s="26">
        <v>9</v>
      </c>
      <c r="B26" s="2">
        <v>0</v>
      </c>
      <c r="C26" s="2">
        <v>1</v>
      </c>
      <c r="D26" s="2">
        <v>1</v>
      </c>
      <c r="E26" t="s">
        <v>100</v>
      </c>
      <c r="F26" t="s">
        <v>199</v>
      </c>
      <c r="G26" t="s">
        <v>82</v>
      </c>
      <c r="H26">
        <v>6</v>
      </c>
    </row>
    <row r="27" spans="1:8" x14ac:dyDescent="0.35">
      <c r="A27" s="26">
        <v>9</v>
      </c>
      <c r="B27" s="2">
        <v>0</v>
      </c>
      <c r="C27" s="2">
        <v>1</v>
      </c>
      <c r="D27" s="2">
        <v>1</v>
      </c>
      <c r="E27" t="s">
        <v>100</v>
      </c>
      <c r="F27" t="s">
        <v>223</v>
      </c>
      <c r="G27" t="s">
        <v>82</v>
      </c>
      <c r="H27">
        <v>5</v>
      </c>
    </row>
    <row r="28" spans="1:8" x14ac:dyDescent="0.35">
      <c r="A28" s="26">
        <v>9</v>
      </c>
      <c r="B28" s="2">
        <v>0</v>
      </c>
      <c r="C28" s="2">
        <v>1</v>
      </c>
      <c r="D28" s="2">
        <v>1</v>
      </c>
      <c r="E28" t="s">
        <v>100</v>
      </c>
      <c r="F28" t="s">
        <v>224</v>
      </c>
      <c r="G28" t="s">
        <v>82</v>
      </c>
      <c r="H28">
        <v>4</v>
      </c>
    </row>
    <row r="29" spans="1:8" x14ac:dyDescent="0.35">
      <c r="A29" s="26">
        <v>9</v>
      </c>
      <c r="B29" s="2">
        <v>0</v>
      </c>
      <c r="C29" s="2">
        <v>1</v>
      </c>
      <c r="D29" s="2">
        <v>1</v>
      </c>
      <c r="E29" t="s">
        <v>100</v>
      </c>
      <c r="F29" t="s">
        <v>225</v>
      </c>
      <c r="G29" t="s">
        <v>82</v>
      </c>
      <c r="H29">
        <v>4</v>
      </c>
    </row>
    <row r="30" spans="1:8" x14ac:dyDescent="0.35">
      <c r="A30" s="26">
        <v>9</v>
      </c>
      <c r="B30" s="2">
        <v>0</v>
      </c>
      <c r="C30" s="2">
        <v>1</v>
      </c>
      <c r="D30" s="2">
        <v>1</v>
      </c>
      <c r="E30" t="s">
        <v>100</v>
      </c>
      <c r="F30" t="s">
        <v>226</v>
      </c>
      <c r="G30" t="s">
        <v>82</v>
      </c>
      <c r="H30">
        <v>4</v>
      </c>
    </row>
    <row r="31" spans="1:8" x14ac:dyDescent="0.35">
      <c r="A31" s="26">
        <v>9</v>
      </c>
      <c r="B31" s="2">
        <v>0</v>
      </c>
      <c r="C31" s="2">
        <v>1</v>
      </c>
      <c r="D31" s="2">
        <v>1</v>
      </c>
      <c r="E31" t="s">
        <v>100</v>
      </c>
      <c r="F31" t="s">
        <v>200</v>
      </c>
      <c r="G31" t="s">
        <v>82</v>
      </c>
      <c r="H31">
        <v>4</v>
      </c>
    </row>
    <row r="32" spans="1:8" x14ac:dyDescent="0.35">
      <c r="A32" s="26">
        <v>9</v>
      </c>
      <c r="B32" s="2">
        <v>0</v>
      </c>
      <c r="C32" s="2">
        <v>1</v>
      </c>
      <c r="D32" s="2">
        <v>1</v>
      </c>
      <c r="E32" t="s">
        <v>100</v>
      </c>
      <c r="F32" t="s">
        <v>227</v>
      </c>
      <c r="G32" t="s">
        <v>82</v>
      </c>
      <c r="H32">
        <v>3</v>
      </c>
    </row>
    <row r="33" spans="1:8" x14ac:dyDescent="0.35">
      <c r="A33" s="26">
        <v>9</v>
      </c>
      <c r="B33" s="2">
        <v>0</v>
      </c>
      <c r="C33" s="2">
        <v>1</v>
      </c>
      <c r="D33" s="2">
        <v>1</v>
      </c>
      <c r="E33" t="s">
        <v>100</v>
      </c>
      <c r="F33" t="s">
        <v>202</v>
      </c>
      <c r="G33" t="s">
        <v>82</v>
      </c>
      <c r="H33">
        <v>3</v>
      </c>
    </row>
    <row r="34" spans="1:8" x14ac:dyDescent="0.35">
      <c r="A34" s="26">
        <v>9</v>
      </c>
      <c r="B34" s="2">
        <v>0</v>
      </c>
      <c r="C34" s="2">
        <v>1</v>
      </c>
      <c r="D34" s="2">
        <v>1</v>
      </c>
      <c r="E34" t="s">
        <v>100</v>
      </c>
      <c r="F34" t="s">
        <v>228</v>
      </c>
      <c r="G34" t="s">
        <v>82</v>
      </c>
      <c r="H34">
        <v>2</v>
      </c>
    </row>
    <row r="35" spans="1:8" x14ac:dyDescent="0.35">
      <c r="A35" s="26">
        <v>9</v>
      </c>
      <c r="B35" s="2">
        <v>0</v>
      </c>
      <c r="C35" s="2">
        <v>1</v>
      </c>
      <c r="D35" s="2">
        <v>1</v>
      </c>
      <c r="E35" t="s">
        <v>100</v>
      </c>
      <c r="F35" t="s">
        <v>124</v>
      </c>
      <c r="G35" t="s">
        <v>82</v>
      </c>
      <c r="H35">
        <v>2</v>
      </c>
    </row>
    <row r="36" spans="1:8" x14ac:dyDescent="0.35">
      <c r="A36" s="26">
        <v>9</v>
      </c>
      <c r="B36" s="2">
        <v>0</v>
      </c>
      <c r="C36" s="2">
        <v>1</v>
      </c>
      <c r="D36" s="2">
        <v>1</v>
      </c>
      <c r="E36" t="s">
        <v>100</v>
      </c>
      <c r="F36" t="s">
        <v>201</v>
      </c>
      <c r="G36" t="s">
        <v>82</v>
      </c>
      <c r="H36">
        <v>2</v>
      </c>
    </row>
    <row r="37" spans="1:8" x14ac:dyDescent="0.35">
      <c r="A37" s="26">
        <v>9</v>
      </c>
      <c r="B37" s="2">
        <v>0</v>
      </c>
      <c r="C37" s="2">
        <v>1</v>
      </c>
      <c r="D37" s="2">
        <v>1</v>
      </c>
      <c r="E37" t="s">
        <v>100</v>
      </c>
      <c r="F37" t="s">
        <v>229</v>
      </c>
      <c r="G37" t="s">
        <v>82</v>
      </c>
      <c r="H37">
        <v>1</v>
      </c>
    </row>
    <row r="38" spans="1:8" x14ac:dyDescent="0.35">
      <c r="A38" s="26">
        <v>9</v>
      </c>
      <c r="B38" s="2">
        <v>0</v>
      </c>
      <c r="C38" s="2">
        <v>1</v>
      </c>
      <c r="D38" s="2">
        <v>1</v>
      </c>
      <c r="E38" t="s">
        <v>100</v>
      </c>
      <c r="F38" t="s">
        <v>230</v>
      </c>
      <c r="G38" t="s">
        <v>82</v>
      </c>
      <c r="H38">
        <v>1</v>
      </c>
    </row>
    <row r="39" spans="1:8" x14ac:dyDescent="0.35">
      <c r="A39" s="26">
        <v>9</v>
      </c>
      <c r="B39" s="2">
        <v>0</v>
      </c>
      <c r="C39" s="2">
        <v>1</v>
      </c>
      <c r="D39" s="2">
        <v>1</v>
      </c>
      <c r="E39" t="s">
        <v>102</v>
      </c>
      <c r="F39" t="s">
        <v>153</v>
      </c>
      <c r="G39" t="s">
        <v>82</v>
      </c>
      <c r="H39">
        <v>26</v>
      </c>
    </row>
    <row r="40" spans="1:8" x14ac:dyDescent="0.35">
      <c r="A40" s="26">
        <v>9</v>
      </c>
      <c r="B40" s="2">
        <v>0</v>
      </c>
      <c r="C40" s="2">
        <v>1</v>
      </c>
      <c r="D40" s="2">
        <v>1</v>
      </c>
      <c r="E40" t="s">
        <v>102</v>
      </c>
      <c r="F40" t="s">
        <v>101</v>
      </c>
      <c r="G40" t="s">
        <v>82</v>
      </c>
      <c r="H40">
        <v>18</v>
      </c>
    </row>
    <row r="41" spans="1:8" x14ac:dyDescent="0.35">
      <c r="A41" s="26">
        <v>9</v>
      </c>
      <c r="B41" s="2">
        <v>0</v>
      </c>
      <c r="C41" s="2">
        <v>1</v>
      </c>
      <c r="D41" s="2">
        <v>1</v>
      </c>
      <c r="E41" t="s">
        <v>102</v>
      </c>
      <c r="F41" t="s">
        <v>204</v>
      </c>
      <c r="G41" t="s">
        <v>82</v>
      </c>
      <c r="H41">
        <v>13</v>
      </c>
    </row>
    <row r="42" spans="1:8" x14ac:dyDescent="0.35">
      <c r="A42" s="26">
        <v>9</v>
      </c>
      <c r="B42" s="2">
        <v>0</v>
      </c>
      <c r="C42" s="2">
        <v>1</v>
      </c>
      <c r="D42" s="2">
        <v>1</v>
      </c>
      <c r="E42" t="s">
        <v>102</v>
      </c>
      <c r="F42" t="s">
        <v>149</v>
      </c>
      <c r="G42" t="s">
        <v>82</v>
      </c>
      <c r="H42">
        <v>6</v>
      </c>
    </row>
    <row r="43" spans="1:8" x14ac:dyDescent="0.35">
      <c r="A43" s="26">
        <v>9</v>
      </c>
      <c r="B43" s="2">
        <v>0</v>
      </c>
      <c r="C43" s="2">
        <v>1</v>
      </c>
      <c r="D43" s="2">
        <v>1</v>
      </c>
      <c r="E43" t="s">
        <v>102</v>
      </c>
      <c r="F43" t="s">
        <v>231</v>
      </c>
      <c r="G43" t="s">
        <v>82</v>
      </c>
      <c r="H43">
        <v>5</v>
      </c>
    </row>
    <row r="44" spans="1:8" x14ac:dyDescent="0.35">
      <c r="A44" s="26">
        <v>9</v>
      </c>
      <c r="B44" s="2">
        <v>0</v>
      </c>
      <c r="C44" s="2">
        <v>1</v>
      </c>
      <c r="D44" s="2">
        <v>1</v>
      </c>
      <c r="E44" t="s">
        <v>102</v>
      </c>
      <c r="F44" t="s">
        <v>145</v>
      </c>
      <c r="G44" t="s">
        <v>82</v>
      </c>
      <c r="H44">
        <v>5</v>
      </c>
    </row>
    <row r="45" spans="1:8" x14ac:dyDescent="0.35">
      <c r="A45" s="26">
        <v>9</v>
      </c>
      <c r="B45" s="2">
        <v>0</v>
      </c>
      <c r="C45" s="2">
        <v>1</v>
      </c>
      <c r="D45" s="2">
        <v>1</v>
      </c>
      <c r="E45" t="s">
        <v>102</v>
      </c>
      <c r="F45" t="s">
        <v>172</v>
      </c>
      <c r="G45" t="s">
        <v>82</v>
      </c>
      <c r="H45">
        <v>4</v>
      </c>
    </row>
    <row r="46" spans="1:8" x14ac:dyDescent="0.35">
      <c r="A46" s="26">
        <v>9</v>
      </c>
      <c r="B46" s="2">
        <v>0</v>
      </c>
      <c r="C46" s="2">
        <v>1</v>
      </c>
      <c r="D46" s="2">
        <v>1</v>
      </c>
      <c r="E46" t="s">
        <v>102</v>
      </c>
      <c r="F46" t="s">
        <v>147</v>
      </c>
      <c r="G46" t="s">
        <v>82</v>
      </c>
      <c r="H46">
        <v>3</v>
      </c>
    </row>
    <row r="47" spans="1:8" x14ac:dyDescent="0.35">
      <c r="A47" s="26">
        <v>9</v>
      </c>
      <c r="B47" s="2">
        <v>0</v>
      </c>
      <c r="C47" s="2">
        <v>1</v>
      </c>
      <c r="D47" s="2">
        <v>1</v>
      </c>
      <c r="E47" t="s">
        <v>102</v>
      </c>
      <c r="F47" t="s">
        <v>217</v>
      </c>
      <c r="G47" t="s">
        <v>82</v>
      </c>
      <c r="H47">
        <v>2</v>
      </c>
    </row>
    <row r="48" spans="1:8" x14ac:dyDescent="0.35">
      <c r="A48" s="26">
        <v>9</v>
      </c>
      <c r="B48" s="2">
        <v>0</v>
      </c>
      <c r="C48" s="2">
        <v>1</v>
      </c>
      <c r="D48" s="2">
        <v>1</v>
      </c>
      <c r="E48" t="s">
        <v>102</v>
      </c>
      <c r="F48" t="s">
        <v>232</v>
      </c>
      <c r="G48" t="s">
        <v>82</v>
      </c>
      <c r="H48">
        <v>2</v>
      </c>
    </row>
    <row r="49" spans="1:9" x14ac:dyDescent="0.35">
      <c r="A49" s="26">
        <v>9</v>
      </c>
      <c r="B49" s="2">
        <v>0</v>
      </c>
      <c r="C49" s="2">
        <v>1</v>
      </c>
      <c r="D49" s="2">
        <v>1</v>
      </c>
      <c r="E49" t="s">
        <v>102</v>
      </c>
      <c r="F49" t="s">
        <v>233</v>
      </c>
      <c r="G49" t="s">
        <v>82</v>
      </c>
      <c r="H49">
        <v>2</v>
      </c>
    </row>
    <row r="50" spans="1:9" x14ac:dyDescent="0.35">
      <c r="A50" s="26">
        <v>9</v>
      </c>
      <c r="B50" s="2">
        <v>0</v>
      </c>
      <c r="C50" s="2">
        <v>1</v>
      </c>
      <c r="D50" s="2">
        <v>1</v>
      </c>
      <c r="E50" t="s">
        <v>102</v>
      </c>
      <c r="F50" t="s">
        <v>234</v>
      </c>
      <c r="G50" t="s">
        <v>82</v>
      </c>
      <c r="H50">
        <v>2</v>
      </c>
    </row>
    <row r="51" spans="1:9" x14ac:dyDescent="0.35">
      <c r="A51" s="26">
        <v>9</v>
      </c>
      <c r="B51" s="2">
        <v>0</v>
      </c>
      <c r="C51" s="2">
        <v>1</v>
      </c>
      <c r="D51" s="2">
        <v>1</v>
      </c>
      <c r="E51" t="s">
        <v>102</v>
      </c>
      <c r="F51" t="s">
        <v>203</v>
      </c>
      <c r="G51" t="s">
        <v>82</v>
      </c>
      <c r="H51">
        <v>1</v>
      </c>
    </row>
    <row r="52" spans="1:9" x14ac:dyDescent="0.35">
      <c r="A52" s="26">
        <v>9</v>
      </c>
      <c r="B52" s="2">
        <v>0</v>
      </c>
      <c r="C52" s="2">
        <v>1</v>
      </c>
      <c r="D52" s="2">
        <v>1</v>
      </c>
      <c r="E52" t="s">
        <v>102</v>
      </c>
      <c r="F52" t="s">
        <v>182</v>
      </c>
      <c r="G52" t="s">
        <v>82</v>
      </c>
      <c r="H52">
        <v>1</v>
      </c>
    </row>
    <row r="53" spans="1:9" x14ac:dyDescent="0.35">
      <c r="A53" s="26">
        <v>9</v>
      </c>
      <c r="B53" s="2">
        <v>0</v>
      </c>
      <c r="C53" s="2">
        <v>1</v>
      </c>
      <c r="D53" s="2">
        <v>1</v>
      </c>
      <c r="E53" t="s">
        <v>102</v>
      </c>
      <c r="F53" t="s">
        <v>235</v>
      </c>
      <c r="G53" t="s">
        <v>82</v>
      </c>
      <c r="H53">
        <v>1</v>
      </c>
    </row>
    <row r="54" spans="1:9" x14ac:dyDescent="0.35">
      <c r="A54" s="26">
        <v>9</v>
      </c>
      <c r="B54" s="2">
        <v>0</v>
      </c>
      <c r="C54" s="2">
        <v>1</v>
      </c>
      <c r="D54" s="2">
        <v>1</v>
      </c>
      <c r="E54" t="s">
        <v>102</v>
      </c>
      <c r="F54" t="s">
        <v>158</v>
      </c>
      <c r="G54" t="s">
        <v>82</v>
      </c>
      <c r="H54">
        <v>1</v>
      </c>
    </row>
    <row r="55" spans="1:9" x14ac:dyDescent="0.35">
      <c r="A55" s="26">
        <v>9</v>
      </c>
      <c r="B55" s="2">
        <v>0</v>
      </c>
      <c r="C55" s="2">
        <v>1</v>
      </c>
      <c r="D55" s="2">
        <v>1</v>
      </c>
      <c r="E55" t="s">
        <v>102</v>
      </c>
      <c r="F55" t="s">
        <v>236</v>
      </c>
      <c r="G55" t="s">
        <v>82</v>
      </c>
      <c r="H55">
        <v>1</v>
      </c>
    </row>
    <row r="56" spans="1:9" x14ac:dyDescent="0.35">
      <c r="A56" s="26">
        <v>9</v>
      </c>
      <c r="B56" s="2">
        <v>0</v>
      </c>
      <c r="C56" s="2">
        <v>1</v>
      </c>
      <c r="D56" s="2">
        <v>1</v>
      </c>
      <c r="E56" t="s">
        <v>102</v>
      </c>
      <c r="F56" t="s">
        <v>146</v>
      </c>
      <c r="G56" t="s">
        <v>82</v>
      </c>
      <c r="H56">
        <v>1</v>
      </c>
    </row>
    <row r="57" spans="1:9" x14ac:dyDescent="0.35">
      <c r="A57" s="26">
        <v>9</v>
      </c>
      <c r="B57" s="2">
        <v>0</v>
      </c>
      <c r="C57" s="2">
        <v>1</v>
      </c>
      <c r="D57" s="2">
        <v>1</v>
      </c>
      <c r="E57" t="s">
        <v>102</v>
      </c>
      <c r="F57" t="s">
        <v>237</v>
      </c>
      <c r="G57" t="s">
        <v>82</v>
      </c>
      <c r="H57">
        <v>1</v>
      </c>
    </row>
    <row r="58" spans="1:9" x14ac:dyDescent="0.35">
      <c r="A58" s="26">
        <v>9</v>
      </c>
      <c r="B58" s="2">
        <v>0</v>
      </c>
      <c r="C58" s="2">
        <v>1</v>
      </c>
      <c r="D58" s="2">
        <v>1</v>
      </c>
      <c r="E58" t="s">
        <v>102</v>
      </c>
      <c r="F58" t="s">
        <v>215</v>
      </c>
      <c r="G58" t="s">
        <v>82</v>
      </c>
      <c r="H58">
        <v>1</v>
      </c>
    </row>
    <row r="59" spans="1:9" x14ac:dyDescent="0.35">
      <c r="A59" s="26">
        <v>9</v>
      </c>
      <c r="B59" s="2">
        <v>0</v>
      </c>
      <c r="C59" s="27" t="s">
        <v>103</v>
      </c>
      <c r="D59" s="27" t="s">
        <v>104</v>
      </c>
      <c r="E59" t="s">
        <v>105</v>
      </c>
      <c r="F59" t="s">
        <v>106</v>
      </c>
      <c r="G59" t="s">
        <v>107</v>
      </c>
      <c r="I59" s="36"/>
    </row>
    <row r="60" spans="1:9" x14ac:dyDescent="0.35">
      <c r="A60" s="26">
        <v>9</v>
      </c>
      <c r="B60" s="2">
        <v>0</v>
      </c>
      <c r="C60" s="27" t="s">
        <v>103</v>
      </c>
      <c r="D60" s="27" t="s">
        <v>104</v>
      </c>
      <c r="E60" t="s">
        <v>108</v>
      </c>
      <c r="F60" t="s">
        <v>109</v>
      </c>
      <c r="G60" t="s">
        <v>107</v>
      </c>
    </row>
    <row r="61" spans="1:9" x14ac:dyDescent="0.35">
      <c r="A61" s="26">
        <v>9</v>
      </c>
      <c r="B61" s="2">
        <v>0</v>
      </c>
      <c r="C61" s="27" t="s">
        <v>103</v>
      </c>
      <c r="D61" s="27" t="s">
        <v>104</v>
      </c>
      <c r="E61" t="s">
        <v>105</v>
      </c>
      <c r="F61" t="s">
        <v>110</v>
      </c>
      <c r="G61" t="s">
        <v>107</v>
      </c>
    </row>
    <row r="62" spans="1:9" x14ac:dyDescent="0.35">
      <c r="A62" s="26">
        <v>9</v>
      </c>
      <c r="B62" s="2">
        <v>0</v>
      </c>
      <c r="C62" s="27" t="s">
        <v>103</v>
      </c>
      <c r="D62" s="27" t="s">
        <v>104</v>
      </c>
      <c r="E62" t="s">
        <v>108</v>
      </c>
      <c r="F62" t="s">
        <v>111</v>
      </c>
      <c r="G62" t="s">
        <v>107</v>
      </c>
    </row>
    <row r="63" spans="1:9" x14ac:dyDescent="0.35">
      <c r="A63" s="26">
        <v>9</v>
      </c>
      <c r="B63" s="2">
        <v>0</v>
      </c>
      <c r="C63" s="27" t="s">
        <v>103</v>
      </c>
      <c r="D63" s="27" t="s">
        <v>104</v>
      </c>
      <c r="E63" t="s">
        <v>105</v>
      </c>
      <c r="F63" t="s">
        <v>112</v>
      </c>
      <c r="G63" t="s">
        <v>107</v>
      </c>
    </row>
    <row r="64" spans="1:9" x14ac:dyDescent="0.35">
      <c r="A64" s="26">
        <v>9</v>
      </c>
      <c r="B64" s="2">
        <v>0</v>
      </c>
      <c r="C64" s="27" t="s">
        <v>103</v>
      </c>
      <c r="D64" s="27" t="s">
        <v>104</v>
      </c>
      <c r="E64" t="s">
        <v>108</v>
      </c>
      <c r="F64" t="s">
        <v>113</v>
      </c>
      <c r="G64" t="s">
        <v>107</v>
      </c>
    </row>
    <row r="65" spans="1:7" x14ac:dyDescent="0.35">
      <c r="A65" s="26">
        <v>9</v>
      </c>
      <c r="B65" s="27" t="s">
        <v>104</v>
      </c>
      <c r="C65" s="27" t="s">
        <v>103</v>
      </c>
      <c r="D65" s="27" t="s">
        <v>104</v>
      </c>
      <c r="E65" s="27" t="s">
        <v>114</v>
      </c>
      <c r="F65" s="35" t="s">
        <v>196</v>
      </c>
      <c r="G65" t="s">
        <v>107</v>
      </c>
    </row>
    <row r="66" spans="1:7" x14ac:dyDescent="0.35">
      <c r="A66" s="26">
        <v>9</v>
      </c>
      <c r="B66" s="2">
        <v>0</v>
      </c>
      <c r="C66" s="27" t="s">
        <v>103</v>
      </c>
      <c r="D66" s="27" t="s">
        <v>104</v>
      </c>
      <c r="E66" t="s">
        <v>117</v>
      </c>
      <c r="F66" s="34" t="s">
        <v>195</v>
      </c>
      <c r="G66" t="s">
        <v>107</v>
      </c>
    </row>
    <row r="67" spans="1:7" x14ac:dyDescent="0.35">
      <c r="A67" s="26"/>
      <c r="B67" s="2"/>
      <c r="C67" s="27"/>
      <c r="D67" s="27"/>
    </row>
    <row r="68" spans="1:7" x14ac:dyDescent="0.35">
      <c r="A68" s="26"/>
      <c r="B68" s="2"/>
      <c r="C68" s="27"/>
      <c r="D68" s="27"/>
    </row>
    <row r="69" spans="1:7" x14ac:dyDescent="0.35">
      <c r="A69" s="26"/>
      <c r="B69" s="2"/>
      <c r="C69" s="27"/>
      <c r="D69" s="27"/>
    </row>
    <row r="70" spans="1:7" x14ac:dyDescent="0.35">
      <c r="A70" s="26"/>
      <c r="B70" s="2"/>
      <c r="C70" s="27"/>
      <c r="D70" s="27"/>
    </row>
    <row r="71" spans="1:7" x14ac:dyDescent="0.35">
      <c r="A71" s="26"/>
      <c r="B71" s="2"/>
      <c r="C71" s="27"/>
      <c r="D71" s="27"/>
      <c r="F71" s="5"/>
    </row>
    <row r="72" spans="1:7" x14ac:dyDescent="0.35">
      <c r="A72" s="26"/>
      <c r="B72" s="2"/>
      <c r="C72" s="27"/>
      <c r="D72" s="27"/>
    </row>
    <row r="73" spans="1:7" x14ac:dyDescent="0.35">
      <c r="A73" s="26"/>
      <c r="B73" s="2"/>
      <c r="C73" s="27"/>
      <c r="D73" s="27"/>
    </row>
    <row r="74" spans="1:7" x14ac:dyDescent="0.35">
      <c r="A74" s="26"/>
      <c r="B74" s="2"/>
      <c r="C74" s="27"/>
      <c r="D74" s="27"/>
    </row>
    <row r="75" spans="1:7" x14ac:dyDescent="0.35">
      <c r="A75" s="26"/>
      <c r="B75" s="2"/>
      <c r="C75" s="27"/>
      <c r="D75" s="27"/>
    </row>
    <row r="76" spans="1:7" x14ac:dyDescent="0.35">
      <c r="A76" s="26"/>
      <c r="B76" s="2"/>
      <c r="C76" s="27"/>
      <c r="D76" s="27"/>
    </row>
    <row r="77" spans="1:7" x14ac:dyDescent="0.35">
      <c r="A77" s="26"/>
      <c r="B77" s="2"/>
      <c r="C77" s="27"/>
      <c r="D77" s="27"/>
    </row>
    <row r="78" spans="1:7" x14ac:dyDescent="0.35">
      <c r="A78" s="26"/>
      <c r="B78" s="2"/>
      <c r="C78" s="27"/>
      <c r="D78" s="27"/>
    </row>
    <row r="79" spans="1:7" x14ac:dyDescent="0.35">
      <c r="A79" s="26"/>
      <c r="B79" s="2"/>
      <c r="C79" s="27"/>
      <c r="D79" s="27"/>
    </row>
    <row r="80" spans="1:7" x14ac:dyDescent="0.35">
      <c r="A80" s="26"/>
      <c r="B80" s="2"/>
      <c r="C80" s="27"/>
      <c r="D80" s="27"/>
    </row>
    <row r="81" spans="1:6" x14ac:dyDescent="0.35">
      <c r="A81" s="26"/>
      <c r="B81" s="2"/>
      <c r="C81" s="2"/>
      <c r="D81" s="2"/>
    </row>
    <row r="82" spans="1:6" x14ac:dyDescent="0.35">
      <c r="A82" s="26"/>
      <c r="B82" s="2"/>
      <c r="C82" s="2"/>
      <c r="D82" s="2"/>
      <c r="F82" s="25"/>
    </row>
    <row r="83" spans="1:6" x14ac:dyDescent="0.35">
      <c r="A83" s="26"/>
      <c r="B83" s="2"/>
      <c r="C83" s="2"/>
      <c r="D83" s="2"/>
      <c r="F83" s="25"/>
    </row>
    <row r="84" spans="1:6" x14ac:dyDescent="0.35">
      <c r="A84" s="26"/>
      <c r="B84" s="2"/>
      <c r="C84" s="2"/>
      <c r="D84" s="2"/>
    </row>
    <row r="85" spans="1:6" x14ac:dyDescent="0.35">
      <c r="A85" s="26"/>
      <c r="B85" s="2"/>
      <c r="C85" s="2"/>
      <c r="D85" s="2"/>
    </row>
    <row r="86" spans="1:6" x14ac:dyDescent="0.35">
      <c r="A86" s="26"/>
      <c r="B86" s="2"/>
      <c r="C86" s="2"/>
      <c r="D86" s="2"/>
    </row>
    <row r="87" spans="1:6" x14ac:dyDescent="0.35">
      <c r="A87" s="26"/>
      <c r="B87" s="2"/>
      <c r="C87" s="2"/>
      <c r="D87" s="2"/>
    </row>
    <row r="88" spans="1:6" x14ac:dyDescent="0.35">
      <c r="A88" s="26"/>
      <c r="B88" s="2"/>
      <c r="C88" s="2"/>
      <c r="D88" s="2"/>
    </row>
    <row r="89" spans="1:6" x14ac:dyDescent="0.35">
      <c r="A89" s="26"/>
      <c r="B89" s="2"/>
      <c r="C89" s="2"/>
      <c r="D89" s="2"/>
    </row>
    <row r="90" spans="1:6" x14ac:dyDescent="0.35">
      <c r="A90" s="26"/>
      <c r="B90" s="2"/>
      <c r="C90" s="2"/>
      <c r="D90" s="2"/>
    </row>
    <row r="91" spans="1:6" x14ac:dyDescent="0.35">
      <c r="A91" s="26"/>
      <c r="B91" s="2"/>
      <c r="C91" s="2"/>
      <c r="D91" s="2"/>
    </row>
    <row r="92" spans="1:6" x14ac:dyDescent="0.35">
      <c r="A92" s="26"/>
      <c r="B92" s="2"/>
      <c r="C92" s="2"/>
      <c r="D92" s="2"/>
    </row>
    <row r="93" spans="1:6" x14ac:dyDescent="0.35">
      <c r="A93" s="26"/>
      <c r="B93" s="2"/>
      <c r="C93" s="2"/>
      <c r="D93" s="2"/>
    </row>
    <row r="94" spans="1:6" x14ac:dyDescent="0.35">
      <c r="A94" s="26"/>
      <c r="B94" s="2"/>
      <c r="C94" s="2"/>
      <c r="D94" s="2"/>
    </row>
    <row r="95" spans="1:6" x14ac:dyDescent="0.35">
      <c r="A95" s="26"/>
      <c r="B95" s="2"/>
      <c r="C95" s="2"/>
      <c r="D95" s="2"/>
    </row>
    <row r="96" spans="1:6" x14ac:dyDescent="0.35">
      <c r="A96" s="26"/>
      <c r="B96" s="2"/>
      <c r="C96" s="2"/>
      <c r="D96" s="2"/>
    </row>
    <row r="97" spans="1:4" x14ac:dyDescent="0.35">
      <c r="A97" s="26"/>
      <c r="B97" s="2"/>
      <c r="C97" s="2"/>
      <c r="D97" s="2"/>
    </row>
    <row r="98" spans="1:4" x14ac:dyDescent="0.35">
      <c r="A98" s="26"/>
      <c r="B98" s="2"/>
      <c r="C98" s="2"/>
      <c r="D98" s="2"/>
    </row>
    <row r="99" spans="1:4" x14ac:dyDescent="0.35">
      <c r="A99" s="26"/>
      <c r="B99" s="2"/>
      <c r="C99" s="2"/>
      <c r="D99" s="2"/>
    </row>
    <row r="100" spans="1:4" x14ac:dyDescent="0.35">
      <c r="A100" s="26"/>
      <c r="B100" s="2"/>
      <c r="C100" s="2"/>
      <c r="D100" s="2"/>
    </row>
    <row r="101" spans="1:4" x14ac:dyDescent="0.35">
      <c r="A101" s="26"/>
      <c r="B101" s="2"/>
      <c r="C101" s="2"/>
      <c r="D101" s="2"/>
    </row>
    <row r="102" spans="1:4" x14ac:dyDescent="0.35">
      <c r="A102" s="26"/>
      <c r="B102" s="2"/>
      <c r="C102" s="2"/>
      <c r="D102" s="2"/>
    </row>
    <row r="103" spans="1:4" x14ac:dyDescent="0.35">
      <c r="A103" s="26"/>
      <c r="B103" s="2"/>
      <c r="C103" s="2"/>
      <c r="D103" s="2"/>
    </row>
    <row r="104" spans="1:4" x14ac:dyDescent="0.35">
      <c r="A104" s="26"/>
      <c r="B104" s="2"/>
      <c r="C104" s="2"/>
      <c r="D104" s="2"/>
    </row>
    <row r="105" spans="1:4" x14ac:dyDescent="0.35">
      <c r="A105" s="26"/>
      <c r="B105" s="2"/>
      <c r="C105" s="2"/>
      <c r="D105" s="2"/>
    </row>
    <row r="106" spans="1:4" x14ac:dyDescent="0.35">
      <c r="A106" s="26"/>
      <c r="B106" s="2"/>
      <c r="C106" s="2"/>
      <c r="D106" s="2"/>
    </row>
    <row r="107" spans="1:4" x14ac:dyDescent="0.35">
      <c r="A107" s="26"/>
      <c r="B107" s="2"/>
      <c r="C107" s="2"/>
      <c r="D107" s="2"/>
    </row>
    <row r="108" spans="1:4" x14ac:dyDescent="0.35">
      <c r="A108" s="26"/>
      <c r="B108" s="2"/>
      <c r="C108" s="2"/>
      <c r="D108" s="2"/>
    </row>
    <row r="109" spans="1:4" x14ac:dyDescent="0.35">
      <c r="A109" s="26"/>
      <c r="B109" s="2"/>
      <c r="C109" s="2"/>
      <c r="D109" s="2"/>
    </row>
    <row r="110" spans="1:4" x14ac:dyDescent="0.35">
      <c r="A110" s="26"/>
      <c r="B110" s="2"/>
      <c r="C110" s="2"/>
      <c r="D110" s="2"/>
    </row>
    <row r="111" spans="1:4" x14ac:dyDescent="0.35">
      <c r="A111" s="26"/>
      <c r="B111" s="2"/>
      <c r="C111" s="2"/>
      <c r="D111" s="2"/>
    </row>
    <row r="112" spans="1:4" x14ac:dyDescent="0.35">
      <c r="A112" s="26"/>
      <c r="B112" s="2"/>
      <c r="C112" s="2"/>
      <c r="D112" s="2"/>
    </row>
    <row r="113" spans="1:4" x14ac:dyDescent="0.35">
      <c r="A113" s="26"/>
      <c r="B113" s="2"/>
      <c r="C113" s="2"/>
      <c r="D113" s="2"/>
    </row>
    <row r="114" spans="1:4" x14ac:dyDescent="0.35">
      <c r="A114" s="26"/>
      <c r="B114" s="2"/>
      <c r="C114" s="2"/>
      <c r="D114" s="2"/>
    </row>
    <row r="115" spans="1:4" x14ac:dyDescent="0.35">
      <c r="A115" s="26"/>
      <c r="B115" s="2"/>
      <c r="C115" s="2"/>
      <c r="D115" s="2"/>
    </row>
    <row r="116" spans="1:4" x14ac:dyDescent="0.35">
      <c r="A116" s="26"/>
      <c r="B116" s="2"/>
      <c r="C116" s="2"/>
      <c r="D116" s="2"/>
    </row>
    <row r="117" spans="1:4" x14ac:dyDescent="0.35">
      <c r="A117" s="26"/>
      <c r="B117" s="2"/>
      <c r="C117" s="2"/>
      <c r="D117" s="2"/>
    </row>
    <row r="118" spans="1:4" x14ac:dyDescent="0.35">
      <c r="A118" s="26"/>
      <c r="B118" s="2"/>
      <c r="C118" s="2"/>
      <c r="D118" s="2"/>
    </row>
    <row r="119" spans="1:4" x14ac:dyDescent="0.35">
      <c r="A119" s="26"/>
      <c r="B119" s="2"/>
      <c r="C119" s="2"/>
      <c r="D119" s="2"/>
    </row>
    <row r="120" spans="1:4" x14ac:dyDescent="0.35">
      <c r="A120" s="26"/>
      <c r="B120" s="2"/>
      <c r="C120" s="2"/>
      <c r="D120" s="2"/>
    </row>
    <row r="121" spans="1:4" x14ac:dyDescent="0.35">
      <c r="A121" s="26"/>
      <c r="B121" s="2"/>
      <c r="C121" s="2"/>
      <c r="D121" s="2"/>
    </row>
    <row r="122" spans="1:4" x14ac:dyDescent="0.35">
      <c r="A122" s="26"/>
      <c r="B122" s="2"/>
      <c r="C122" s="2"/>
      <c r="D122" s="2"/>
    </row>
    <row r="123" spans="1:4" x14ac:dyDescent="0.35">
      <c r="A123" s="26"/>
      <c r="B123" s="2"/>
      <c r="C123" s="2"/>
      <c r="D123" s="2"/>
    </row>
    <row r="124" spans="1:4" x14ac:dyDescent="0.35">
      <c r="A124" s="26"/>
      <c r="B124" s="2"/>
      <c r="C124" s="2"/>
      <c r="D124" s="2"/>
    </row>
    <row r="125" spans="1:4" x14ac:dyDescent="0.35">
      <c r="A125" s="26"/>
      <c r="B125" s="2"/>
      <c r="C125" s="2"/>
      <c r="D125" s="2"/>
    </row>
    <row r="126" spans="1:4" x14ac:dyDescent="0.35">
      <c r="A126" s="26"/>
      <c r="B126" s="2"/>
      <c r="C126" s="2"/>
      <c r="D126" s="2"/>
    </row>
    <row r="127" spans="1:4" x14ac:dyDescent="0.35">
      <c r="A127" s="26"/>
      <c r="B127" s="2"/>
      <c r="C127" s="2"/>
      <c r="D127" s="2"/>
    </row>
    <row r="128" spans="1:4" x14ac:dyDescent="0.35">
      <c r="A128" s="26"/>
      <c r="B128" s="2"/>
      <c r="C128" s="2"/>
      <c r="D128" s="2"/>
    </row>
    <row r="129" spans="1:4" x14ac:dyDescent="0.35">
      <c r="A129" s="26"/>
      <c r="B129" s="2"/>
      <c r="C129" s="2"/>
      <c r="D129" s="2"/>
    </row>
    <row r="130" spans="1:4" x14ac:dyDescent="0.35">
      <c r="A130" s="26"/>
      <c r="B130" s="2"/>
      <c r="C130" s="2"/>
      <c r="D130" s="2"/>
    </row>
    <row r="131" spans="1:4" x14ac:dyDescent="0.35">
      <c r="A131" s="26"/>
      <c r="B131" s="2"/>
      <c r="C131" s="2"/>
      <c r="D131" s="2"/>
    </row>
    <row r="132" spans="1:4" x14ac:dyDescent="0.35">
      <c r="A132" s="26"/>
      <c r="B132" s="2"/>
      <c r="C132" s="2"/>
      <c r="D132" s="2"/>
    </row>
    <row r="133" spans="1:4" x14ac:dyDescent="0.35">
      <c r="A133" s="26"/>
      <c r="B133" s="2"/>
      <c r="C133" s="2"/>
      <c r="D133" s="2"/>
    </row>
  </sheetData>
  <autoFilter ref="A1:H58" xr:uid="{8615B3A7-0AB6-4DE7-8F17-61BC7FDB8889}">
    <sortState xmlns:xlrd2="http://schemas.microsoft.com/office/spreadsheetml/2017/richdata2" ref="A23:H38">
      <sortCondition descending="1" ref="H1:H58"/>
    </sortState>
  </autoFilter>
  <phoneticPr fontId="12" type="noConversion"/>
  <hyperlinks>
    <hyperlink ref="F65" r:id="rId1" xr:uid="{7C1BC838-34AB-4A46-ACEF-F811348184D9}"/>
  </hyperlinks>
  <pageMargins left="0.7" right="0.7" top="0.75" bottom="0.75" header="0.3" footer="0.3"/>
  <pageSetup orientation="portrait" horizontalDpi="0" verticalDpi="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46295D-70D0-4976-9C26-8DD86EB53B3C}">
  <dimension ref="A1:I15"/>
  <sheetViews>
    <sheetView workbookViewId="0">
      <selection activeCell="D23" sqref="D23"/>
    </sheetView>
  </sheetViews>
  <sheetFormatPr defaultColWidth="8.81640625" defaultRowHeight="14.5" x14ac:dyDescent="0.35"/>
  <cols>
    <col min="1" max="1" width="11.7265625" bestFit="1" customWidth="1"/>
    <col min="2" max="2" width="10.1796875" bestFit="1" customWidth="1"/>
    <col min="3" max="3" width="13.81640625" bestFit="1" customWidth="1"/>
    <col min="4" max="4" width="50.453125" customWidth="1"/>
    <col min="5" max="5" width="80.7265625" customWidth="1"/>
    <col min="6" max="6" width="13.7265625" bestFit="1" customWidth="1"/>
    <col min="7" max="7" width="23" bestFit="1" customWidth="1"/>
    <col min="8" max="8" width="15.7265625" bestFit="1" customWidth="1"/>
    <col min="9" max="9" width="18.1796875" customWidth="1"/>
  </cols>
  <sheetData>
    <row r="1" spans="1:9" s="2" customFormat="1" ht="31" customHeight="1" x14ac:dyDescent="0.35">
      <c r="A1" s="11" t="s">
        <v>6</v>
      </c>
      <c r="B1" s="3" t="s">
        <v>36</v>
      </c>
      <c r="C1" s="3" t="s">
        <v>37</v>
      </c>
      <c r="D1" s="3" t="s">
        <v>38</v>
      </c>
      <c r="E1" s="3" t="s">
        <v>39</v>
      </c>
      <c r="F1" s="3" t="s">
        <v>40</v>
      </c>
      <c r="G1" s="3" t="s">
        <v>41</v>
      </c>
      <c r="H1" s="3" t="s">
        <v>42</v>
      </c>
      <c r="I1" s="3" t="s">
        <v>43</v>
      </c>
    </row>
    <row r="2" spans="1:9" x14ac:dyDescent="0.35">
      <c r="A2" s="9" t="s">
        <v>11</v>
      </c>
      <c r="B2" s="6">
        <v>1</v>
      </c>
      <c r="C2" t="s">
        <v>44</v>
      </c>
      <c r="D2" s="34" t="s">
        <v>45</v>
      </c>
      <c r="E2" t="s">
        <v>46</v>
      </c>
      <c r="F2" s="6" t="s">
        <v>47</v>
      </c>
      <c r="G2" s="6" t="s">
        <v>28</v>
      </c>
      <c r="H2" s="35" t="s">
        <v>29</v>
      </c>
      <c r="I2" s="24" t="s">
        <v>48</v>
      </c>
    </row>
    <row r="3" spans="1:9" x14ac:dyDescent="0.35">
      <c r="A3" s="9" t="s">
        <v>11</v>
      </c>
      <c r="B3" s="6">
        <v>2</v>
      </c>
      <c r="C3" t="s">
        <v>238</v>
      </c>
      <c r="D3" s="34" t="s">
        <v>206</v>
      </c>
      <c r="E3" t="s">
        <v>239</v>
      </c>
      <c r="F3" s="6" t="s">
        <v>47</v>
      </c>
      <c r="G3" s="6" t="s">
        <v>28</v>
      </c>
      <c r="H3" s="35" t="s">
        <v>29</v>
      </c>
      <c r="I3" s="24" t="s">
        <v>48</v>
      </c>
    </row>
    <row r="4" spans="1:9" x14ac:dyDescent="0.35">
      <c r="A4" s="9" t="s">
        <v>11</v>
      </c>
      <c r="B4" s="6">
        <v>3</v>
      </c>
      <c r="C4" t="s">
        <v>49</v>
      </c>
      <c r="D4" s="34" t="s">
        <v>50</v>
      </c>
      <c r="E4" t="s">
        <v>51</v>
      </c>
      <c r="F4" s="6" t="s">
        <v>47</v>
      </c>
      <c r="G4" s="6" t="s">
        <v>28</v>
      </c>
      <c r="H4" s="35" t="s">
        <v>29</v>
      </c>
      <c r="I4" s="24" t="s">
        <v>52</v>
      </c>
    </row>
    <row r="5" spans="1:9" x14ac:dyDescent="0.35">
      <c r="A5" s="9" t="s">
        <v>11</v>
      </c>
      <c r="B5" s="6">
        <v>4</v>
      </c>
      <c r="C5" t="s">
        <v>53</v>
      </c>
      <c r="D5" s="34" t="s">
        <v>54</v>
      </c>
      <c r="E5" t="s">
        <v>55</v>
      </c>
      <c r="F5" s="6" t="s">
        <v>47</v>
      </c>
      <c r="G5" s="6" t="s">
        <v>28</v>
      </c>
      <c r="H5" s="35" t="s">
        <v>29</v>
      </c>
      <c r="I5" s="24" t="s">
        <v>56</v>
      </c>
    </row>
    <row r="6" spans="1:9" x14ac:dyDescent="0.35">
      <c r="A6" s="9" t="s">
        <v>11</v>
      </c>
      <c r="B6" s="6">
        <v>5</v>
      </c>
      <c r="C6" t="s">
        <v>57</v>
      </c>
      <c r="D6" s="34" t="s">
        <v>58</v>
      </c>
      <c r="E6" t="s">
        <v>55</v>
      </c>
      <c r="F6" s="6" t="s">
        <v>47</v>
      </c>
      <c r="G6" s="6" t="s">
        <v>28</v>
      </c>
      <c r="H6" s="35" t="s">
        <v>29</v>
      </c>
      <c r="I6" s="24" t="s">
        <v>59</v>
      </c>
    </row>
    <row r="7" spans="1:9" x14ac:dyDescent="0.35">
      <c r="A7" s="9" t="s">
        <v>11</v>
      </c>
      <c r="B7" s="6">
        <v>6</v>
      </c>
      <c r="C7" t="s">
        <v>60</v>
      </c>
      <c r="D7" s="34" t="s">
        <v>61</v>
      </c>
      <c r="E7" t="s">
        <v>55</v>
      </c>
      <c r="F7" s="6" t="s">
        <v>47</v>
      </c>
      <c r="G7" s="6" t="s">
        <v>28</v>
      </c>
      <c r="H7" s="35" t="s">
        <v>29</v>
      </c>
      <c r="I7" s="24" t="s">
        <v>62</v>
      </c>
    </row>
    <row r="8" spans="1:9" x14ac:dyDescent="0.35">
      <c r="A8" s="9" t="s">
        <v>11</v>
      </c>
      <c r="B8" s="6">
        <v>7</v>
      </c>
      <c r="C8" t="s">
        <v>63</v>
      </c>
      <c r="D8" s="34" t="s">
        <v>64</v>
      </c>
      <c r="E8" t="s">
        <v>65</v>
      </c>
      <c r="F8" s="6" t="s">
        <v>47</v>
      </c>
      <c r="G8" s="6" t="s">
        <v>28</v>
      </c>
      <c r="H8" s="35" t="s">
        <v>29</v>
      </c>
      <c r="I8" s="24" t="s">
        <v>66</v>
      </c>
    </row>
    <row r="9" spans="1:9" x14ac:dyDescent="0.35">
      <c r="A9" s="9" t="s">
        <v>11</v>
      </c>
      <c r="B9" s="6">
        <v>8</v>
      </c>
      <c r="C9" t="s">
        <v>67</v>
      </c>
      <c r="D9" s="34" t="s">
        <v>68</v>
      </c>
      <c r="E9" t="s">
        <v>69</v>
      </c>
      <c r="F9" s="6" t="s">
        <v>47</v>
      </c>
      <c r="G9" s="6" t="s">
        <v>28</v>
      </c>
      <c r="H9" s="35" t="s">
        <v>29</v>
      </c>
      <c r="I9" s="24" t="s">
        <v>70</v>
      </c>
    </row>
    <row r="10" spans="1:9" x14ac:dyDescent="0.35">
      <c r="A10" s="9" t="s">
        <v>11</v>
      </c>
      <c r="B10" s="6">
        <v>9</v>
      </c>
      <c r="C10" t="s">
        <v>222</v>
      </c>
      <c r="D10" s="34" t="s">
        <v>221</v>
      </c>
      <c r="E10" t="s">
        <v>71</v>
      </c>
      <c r="F10" s="6" t="s">
        <v>47</v>
      </c>
      <c r="G10" s="6" t="s">
        <v>28</v>
      </c>
      <c r="H10" s="35" t="s">
        <v>29</v>
      </c>
      <c r="I10" s="24" t="s">
        <v>72</v>
      </c>
    </row>
    <row r="11" spans="1:9" x14ac:dyDescent="0.35">
      <c r="A11" s="39"/>
      <c r="B11" s="6"/>
      <c r="F11" s="6"/>
      <c r="G11" s="6"/>
      <c r="H11" s="24"/>
      <c r="I11" s="6"/>
    </row>
    <row r="12" spans="1:9" x14ac:dyDescent="0.35">
      <c r="B12" s="6"/>
      <c r="F12" s="6"/>
      <c r="G12" s="6"/>
      <c r="H12" s="24"/>
      <c r="I12" s="6"/>
    </row>
    <row r="15" spans="1:9" ht="16.5" x14ac:dyDescent="0.35">
      <c r="D15" s="28"/>
    </row>
  </sheetData>
  <hyperlinks>
    <hyperlink ref="H2" r:id="rId1" display="mailto:ncisccggenomics@mail.nih.gov" xr:uid="{1A65B3B5-2AF6-4279-B5D1-95956B90680A}"/>
    <hyperlink ref="H3" r:id="rId2" display="mailto:ncisccggenomics@mail.nih.gov" xr:uid="{BE816907-8F90-4252-9D69-0972B94A2CC9}"/>
    <hyperlink ref="H4" r:id="rId3" display="mailto:ncisccggenomics@mail.nih.gov" xr:uid="{53CFB4C4-F241-4C9D-9442-A89C8623E848}"/>
    <hyperlink ref="H5" r:id="rId4" display="mailto:ncisccggenomics@mail.nih.gov" xr:uid="{CA1C39A0-6FAF-47F1-89F4-6F7836D7FEF8}"/>
    <hyperlink ref="H6" r:id="rId5" display="mailto:ncisccggenomics@mail.nih.gov" xr:uid="{5C6B8FDE-939C-497D-9911-69677B7AA83E}"/>
    <hyperlink ref="H7" r:id="rId6" display="mailto:ncisccggenomics@mail.nih.gov" xr:uid="{5016C312-BD0A-49F9-B355-AA247C62B62F}"/>
    <hyperlink ref="H8" r:id="rId7" display="mailto:ncisccggenomics@mail.nih.gov" xr:uid="{882A2522-FC64-4510-AF24-B2D5816660CF}"/>
    <hyperlink ref="H9" r:id="rId8" display="mailto:ncisccggenomics@mail.nih.gov" xr:uid="{5D17C87F-A447-4E74-A372-6E67C3398CCF}"/>
    <hyperlink ref="H10" r:id="rId9" display="mailto:ncisccggenomics@mail.nih.gov" xr:uid="{BD017E6A-AF5B-4C03-B817-C3B91E3326E3}"/>
  </hyperlinks>
  <pageMargins left="0.7" right="0.7" top="0.75" bottom="0.75" header="0.3" footer="0.3"/>
  <pageSetup orientation="portrait" horizontalDpi="90" verticalDpi="90" r:id="rId1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009506-8DE0-48B5-B558-58070AAD666C}">
  <dimension ref="A1:H97"/>
  <sheetViews>
    <sheetView topLeftCell="C1" workbookViewId="0">
      <pane ySplit="1" topLeftCell="A2" activePane="bottomLeft" state="frozen"/>
      <selection pane="bottomLeft" activeCell="J18" sqref="J18"/>
    </sheetView>
  </sheetViews>
  <sheetFormatPr defaultColWidth="8.81640625" defaultRowHeight="14.5" x14ac:dyDescent="0.35"/>
  <cols>
    <col min="1" max="1" width="11.81640625" style="6" bestFit="1" customWidth="1"/>
    <col min="2" max="3" width="10.453125" style="21" bestFit="1" customWidth="1"/>
    <col min="4" max="4" width="14.26953125" style="21" bestFit="1" customWidth="1"/>
    <col min="5" max="5" width="20.1796875" bestFit="1" customWidth="1"/>
    <col min="6" max="6" width="26.81640625" customWidth="1"/>
    <col min="7" max="7" width="10.26953125" bestFit="1" customWidth="1"/>
    <col min="8" max="8" width="14.81640625" bestFit="1" customWidth="1"/>
    <col min="9" max="9" width="9.26953125" bestFit="1" customWidth="1"/>
  </cols>
  <sheetData>
    <row r="1" spans="1:8" s="14" customFormat="1" ht="29" x14ac:dyDescent="0.35">
      <c r="A1" s="12" t="s">
        <v>36</v>
      </c>
      <c r="B1" s="20" t="s">
        <v>73</v>
      </c>
      <c r="C1" s="20" t="s">
        <v>74</v>
      </c>
      <c r="D1" s="20" t="s">
        <v>75</v>
      </c>
      <c r="E1" s="10" t="s">
        <v>76</v>
      </c>
      <c r="F1" s="10" t="s">
        <v>77</v>
      </c>
      <c r="G1" s="10" t="s">
        <v>78</v>
      </c>
      <c r="H1" s="10" t="s">
        <v>79</v>
      </c>
    </row>
    <row r="2" spans="1:8" x14ac:dyDescent="0.35">
      <c r="A2" s="26">
        <v>1</v>
      </c>
      <c r="B2" s="2">
        <v>0</v>
      </c>
      <c r="C2" s="27">
        <v>1</v>
      </c>
      <c r="D2" s="27">
        <v>1</v>
      </c>
      <c r="E2" t="s">
        <v>80</v>
      </c>
      <c r="F2" t="s">
        <v>81</v>
      </c>
      <c r="G2" t="s">
        <v>82</v>
      </c>
      <c r="H2">
        <v>59</v>
      </c>
    </row>
    <row r="3" spans="1:8" x14ac:dyDescent="0.35">
      <c r="A3" s="26">
        <v>1</v>
      </c>
      <c r="B3" s="2">
        <v>0</v>
      </c>
      <c r="C3" s="27">
        <v>1</v>
      </c>
      <c r="D3" s="27">
        <v>1</v>
      </c>
      <c r="E3" t="s">
        <v>80</v>
      </c>
      <c r="F3" t="s">
        <v>83</v>
      </c>
      <c r="G3" t="s">
        <v>82</v>
      </c>
      <c r="H3">
        <v>20</v>
      </c>
    </row>
    <row r="4" spans="1:8" x14ac:dyDescent="0.35">
      <c r="A4" s="26">
        <v>1</v>
      </c>
      <c r="B4" s="2">
        <v>0</v>
      </c>
      <c r="C4" s="27">
        <v>1</v>
      </c>
      <c r="D4" s="27">
        <v>1</v>
      </c>
      <c r="E4" t="s">
        <v>80</v>
      </c>
      <c r="F4" t="s">
        <v>84</v>
      </c>
      <c r="G4" t="s">
        <v>82</v>
      </c>
      <c r="H4">
        <v>75</v>
      </c>
    </row>
    <row r="5" spans="1:8" x14ac:dyDescent="0.35">
      <c r="A5" s="26">
        <v>1</v>
      </c>
      <c r="B5" s="2">
        <v>0</v>
      </c>
      <c r="C5" s="27">
        <v>1</v>
      </c>
      <c r="D5" s="27">
        <v>1</v>
      </c>
      <c r="E5" t="s">
        <v>80</v>
      </c>
      <c r="F5" t="s">
        <v>85</v>
      </c>
      <c r="G5" t="s">
        <v>82</v>
      </c>
      <c r="H5">
        <v>74</v>
      </c>
    </row>
    <row r="6" spans="1:8" x14ac:dyDescent="0.35">
      <c r="A6" s="26">
        <v>1</v>
      </c>
      <c r="B6" s="2">
        <v>0</v>
      </c>
      <c r="C6" s="27">
        <v>1</v>
      </c>
      <c r="D6" s="27">
        <v>1</v>
      </c>
      <c r="E6" t="s">
        <v>80</v>
      </c>
      <c r="F6" t="s">
        <v>119</v>
      </c>
      <c r="G6" t="s">
        <v>82</v>
      </c>
      <c r="H6">
        <v>3</v>
      </c>
    </row>
    <row r="7" spans="1:8" x14ac:dyDescent="0.35">
      <c r="A7" s="26">
        <v>1</v>
      </c>
      <c r="B7" s="2">
        <v>0</v>
      </c>
      <c r="C7" s="27">
        <v>1</v>
      </c>
      <c r="D7" s="27">
        <v>1</v>
      </c>
      <c r="E7" t="s">
        <v>80</v>
      </c>
      <c r="F7" t="s">
        <v>86</v>
      </c>
      <c r="G7" t="s">
        <v>82</v>
      </c>
      <c r="H7">
        <v>2</v>
      </c>
    </row>
    <row r="8" spans="1:8" x14ac:dyDescent="0.35">
      <c r="A8" s="26">
        <v>1</v>
      </c>
      <c r="B8" s="2">
        <v>0</v>
      </c>
      <c r="C8" s="27">
        <v>1</v>
      </c>
      <c r="D8" s="27">
        <v>1</v>
      </c>
      <c r="E8" t="s">
        <v>87</v>
      </c>
      <c r="F8" t="s">
        <v>88</v>
      </c>
      <c r="G8" t="s">
        <v>82</v>
      </c>
      <c r="H8">
        <v>58</v>
      </c>
    </row>
    <row r="9" spans="1:8" x14ac:dyDescent="0.35">
      <c r="A9" s="26">
        <v>1</v>
      </c>
      <c r="B9" s="2">
        <v>0</v>
      </c>
      <c r="C9" s="27">
        <v>1</v>
      </c>
      <c r="D9" s="27">
        <v>1</v>
      </c>
      <c r="E9" t="s">
        <v>87</v>
      </c>
      <c r="F9" t="s">
        <v>89</v>
      </c>
      <c r="G9" t="s">
        <v>82</v>
      </c>
      <c r="H9">
        <f>233-58-10</f>
        <v>165</v>
      </c>
    </row>
    <row r="10" spans="1:8" x14ac:dyDescent="0.35">
      <c r="A10" s="26">
        <v>1</v>
      </c>
      <c r="B10" s="2">
        <v>0</v>
      </c>
      <c r="C10" s="27">
        <v>1</v>
      </c>
      <c r="D10" s="27">
        <v>1</v>
      </c>
      <c r="E10" t="s">
        <v>87</v>
      </c>
      <c r="F10" t="s">
        <v>90</v>
      </c>
      <c r="G10" t="s">
        <v>82</v>
      </c>
      <c r="H10">
        <v>8</v>
      </c>
    </row>
    <row r="11" spans="1:8" x14ac:dyDescent="0.35">
      <c r="A11" s="26">
        <v>1</v>
      </c>
      <c r="B11" s="2">
        <v>0</v>
      </c>
      <c r="C11" s="27">
        <v>1</v>
      </c>
      <c r="D11" s="27">
        <v>1</v>
      </c>
      <c r="E11" t="s">
        <v>87</v>
      </c>
      <c r="F11" t="s">
        <v>101</v>
      </c>
      <c r="G11" t="s">
        <v>82</v>
      </c>
      <c r="H11">
        <v>2</v>
      </c>
    </row>
    <row r="12" spans="1:8" x14ac:dyDescent="0.35">
      <c r="A12" s="26">
        <v>1</v>
      </c>
      <c r="B12" s="2">
        <v>0</v>
      </c>
      <c r="C12" s="27">
        <v>1</v>
      </c>
      <c r="D12" s="27">
        <v>1</v>
      </c>
      <c r="E12" t="s">
        <v>91</v>
      </c>
      <c r="F12" s="5" t="s">
        <v>92</v>
      </c>
      <c r="G12" t="s">
        <v>82</v>
      </c>
      <c r="H12">
        <v>233</v>
      </c>
    </row>
    <row r="13" spans="1:8" x14ac:dyDescent="0.35">
      <c r="A13" s="26">
        <v>1</v>
      </c>
      <c r="B13" s="2">
        <v>0</v>
      </c>
      <c r="C13" s="27">
        <v>1</v>
      </c>
      <c r="D13" s="27">
        <v>1</v>
      </c>
      <c r="E13" t="s">
        <v>93</v>
      </c>
      <c r="F13" t="s">
        <v>94</v>
      </c>
      <c r="G13" t="s">
        <v>82</v>
      </c>
      <c r="H13">
        <v>10</v>
      </c>
    </row>
    <row r="14" spans="1:8" x14ac:dyDescent="0.35">
      <c r="A14" s="26">
        <v>1</v>
      </c>
      <c r="B14" s="2">
        <v>0</v>
      </c>
      <c r="C14" s="27">
        <v>1</v>
      </c>
      <c r="D14" s="27">
        <v>1</v>
      </c>
      <c r="E14" t="s">
        <v>93</v>
      </c>
      <c r="F14" t="s">
        <v>121</v>
      </c>
      <c r="G14" t="s">
        <v>82</v>
      </c>
      <c r="H14">
        <v>3</v>
      </c>
    </row>
    <row r="15" spans="1:8" x14ac:dyDescent="0.35">
      <c r="A15" s="26">
        <v>1</v>
      </c>
      <c r="B15" s="2">
        <v>0</v>
      </c>
      <c r="C15" s="27">
        <v>1</v>
      </c>
      <c r="D15" s="27">
        <v>1</v>
      </c>
      <c r="E15" t="s">
        <v>93</v>
      </c>
      <c r="F15" t="s">
        <v>95</v>
      </c>
      <c r="G15" t="s">
        <v>82</v>
      </c>
      <c r="H15">
        <v>17</v>
      </c>
    </row>
    <row r="16" spans="1:8" x14ac:dyDescent="0.35">
      <c r="A16" s="26">
        <v>1</v>
      </c>
      <c r="B16" s="2">
        <v>0</v>
      </c>
      <c r="C16" s="27">
        <v>1</v>
      </c>
      <c r="D16" s="27">
        <v>1</v>
      </c>
      <c r="E16" t="s">
        <v>93</v>
      </c>
      <c r="F16" t="s">
        <v>122</v>
      </c>
      <c r="G16" t="s">
        <v>82</v>
      </c>
      <c r="H16">
        <v>1</v>
      </c>
    </row>
    <row r="17" spans="1:8" x14ac:dyDescent="0.35">
      <c r="A17" s="26">
        <v>1</v>
      </c>
      <c r="B17" s="2">
        <v>0</v>
      </c>
      <c r="C17" s="27">
        <v>1</v>
      </c>
      <c r="D17" s="27">
        <v>1</v>
      </c>
      <c r="E17" t="s">
        <v>93</v>
      </c>
      <c r="F17" t="s">
        <v>96</v>
      </c>
      <c r="G17" t="s">
        <v>82</v>
      </c>
      <c r="H17">
        <v>176</v>
      </c>
    </row>
    <row r="18" spans="1:8" x14ac:dyDescent="0.35">
      <c r="A18" s="26">
        <v>1</v>
      </c>
      <c r="B18" s="2">
        <v>0</v>
      </c>
      <c r="C18" s="27">
        <v>1</v>
      </c>
      <c r="D18" s="27">
        <v>1</v>
      </c>
      <c r="E18" t="s">
        <v>93</v>
      </c>
      <c r="F18" t="s">
        <v>90</v>
      </c>
      <c r="G18" t="s">
        <v>82</v>
      </c>
      <c r="H18">
        <v>8</v>
      </c>
    </row>
    <row r="19" spans="1:8" x14ac:dyDescent="0.35">
      <c r="A19" s="26">
        <v>1</v>
      </c>
      <c r="B19" s="2">
        <v>0</v>
      </c>
      <c r="C19" s="27">
        <v>1</v>
      </c>
      <c r="D19" s="27">
        <v>1</v>
      </c>
      <c r="E19" t="s">
        <v>93</v>
      </c>
      <c r="F19" t="s">
        <v>101</v>
      </c>
      <c r="G19" t="s">
        <v>82</v>
      </c>
      <c r="H19">
        <v>18</v>
      </c>
    </row>
    <row r="20" spans="1:8" x14ac:dyDescent="0.35">
      <c r="A20" s="26">
        <v>1</v>
      </c>
      <c r="B20" s="2">
        <v>0</v>
      </c>
      <c r="C20" s="27">
        <v>1</v>
      </c>
      <c r="D20" s="27">
        <v>1</v>
      </c>
      <c r="E20" t="s">
        <v>97</v>
      </c>
      <c r="F20" t="s">
        <v>98</v>
      </c>
      <c r="G20" t="s">
        <v>82</v>
      </c>
      <c r="H20">
        <v>76</v>
      </c>
    </row>
    <row r="21" spans="1:8" x14ac:dyDescent="0.35">
      <c r="A21" s="26">
        <v>1</v>
      </c>
      <c r="B21" s="2">
        <v>0</v>
      </c>
      <c r="C21" s="27">
        <v>1</v>
      </c>
      <c r="D21" s="27">
        <v>1</v>
      </c>
      <c r="E21" t="s">
        <v>97</v>
      </c>
      <c r="F21" t="s">
        <v>99</v>
      </c>
      <c r="G21" t="s">
        <v>82</v>
      </c>
      <c r="H21">
        <v>155</v>
      </c>
    </row>
    <row r="22" spans="1:8" x14ac:dyDescent="0.35">
      <c r="A22" s="26">
        <v>1</v>
      </c>
      <c r="B22" s="2">
        <v>0</v>
      </c>
      <c r="C22" s="27">
        <v>1</v>
      </c>
      <c r="D22" s="27">
        <v>1</v>
      </c>
      <c r="E22" t="s">
        <v>97</v>
      </c>
      <c r="F22" t="s">
        <v>101</v>
      </c>
      <c r="G22" t="s">
        <v>82</v>
      </c>
      <c r="H22">
        <v>2</v>
      </c>
    </row>
    <row r="23" spans="1:8" x14ac:dyDescent="0.35">
      <c r="A23" s="26">
        <v>1</v>
      </c>
      <c r="B23" s="2">
        <v>0</v>
      </c>
      <c r="C23" s="2">
        <v>1</v>
      </c>
      <c r="D23" s="2">
        <v>1</v>
      </c>
      <c r="E23" t="s">
        <v>100</v>
      </c>
      <c r="F23" t="s">
        <v>205</v>
      </c>
      <c r="G23" t="s">
        <v>82</v>
      </c>
      <c r="H23">
        <v>233</v>
      </c>
    </row>
    <row r="24" spans="1:8" x14ac:dyDescent="0.35">
      <c r="A24" s="26">
        <v>1</v>
      </c>
      <c r="B24" s="2">
        <v>0</v>
      </c>
      <c r="C24" s="2">
        <v>1</v>
      </c>
      <c r="D24" s="2">
        <v>1</v>
      </c>
      <c r="E24" t="s">
        <v>102</v>
      </c>
      <c r="F24" t="s">
        <v>204</v>
      </c>
      <c r="G24" t="s">
        <v>82</v>
      </c>
      <c r="H24">
        <v>233</v>
      </c>
    </row>
    <row r="25" spans="1:8" x14ac:dyDescent="0.35">
      <c r="A25" s="26">
        <v>1</v>
      </c>
      <c r="B25" s="2">
        <v>0</v>
      </c>
      <c r="C25" s="27" t="s">
        <v>103</v>
      </c>
      <c r="D25" s="27" t="s">
        <v>104</v>
      </c>
      <c r="E25" t="s">
        <v>105</v>
      </c>
      <c r="F25" t="s">
        <v>106</v>
      </c>
      <c r="G25" t="s">
        <v>107</v>
      </c>
    </row>
    <row r="26" spans="1:8" x14ac:dyDescent="0.35">
      <c r="A26" s="26">
        <v>1</v>
      </c>
      <c r="B26" s="2">
        <v>0</v>
      </c>
      <c r="C26" s="27" t="s">
        <v>103</v>
      </c>
      <c r="D26" s="27" t="s">
        <v>104</v>
      </c>
      <c r="E26" t="s">
        <v>108</v>
      </c>
      <c r="F26" t="s">
        <v>109</v>
      </c>
      <c r="G26" t="s">
        <v>107</v>
      </c>
    </row>
    <row r="27" spans="1:8" x14ac:dyDescent="0.35">
      <c r="A27" s="26">
        <v>1</v>
      </c>
      <c r="B27" s="2">
        <v>0</v>
      </c>
      <c r="C27" s="27" t="s">
        <v>103</v>
      </c>
      <c r="D27" s="27" t="s">
        <v>104</v>
      </c>
      <c r="E27" t="s">
        <v>105</v>
      </c>
      <c r="F27" t="s">
        <v>110</v>
      </c>
      <c r="G27" t="s">
        <v>107</v>
      </c>
    </row>
    <row r="28" spans="1:8" x14ac:dyDescent="0.35">
      <c r="A28" s="26">
        <v>1</v>
      </c>
      <c r="B28" s="2">
        <v>0</v>
      </c>
      <c r="C28" s="27" t="s">
        <v>103</v>
      </c>
      <c r="D28" s="27" t="s">
        <v>104</v>
      </c>
      <c r="E28" t="s">
        <v>108</v>
      </c>
      <c r="F28" t="s">
        <v>111</v>
      </c>
      <c r="G28" t="s">
        <v>107</v>
      </c>
    </row>
    <row r="29" spans="1:8" x14ac:dyDescent="0.35">
      <c r="A29" s="26">
        <v>1</v>
      </c>
      <c r="B29" s="2">
        <v>0</v>
      </c>
      <c r="C29" s="27" t="s">
        <v>103</v>
      </c>
      <c r="D29" s="27" t="s">
        <v>104</v>
      </c>
      <c r="E29" t="s">
        <v>105</v>
      </c>
      <c r="F29" t="s">
        <v>112</v>
      </c>
      <c r="G29" t="s">
        <v>107</v>
      </c>
    </row>
    <row r="30" spans="1:8" x14ac:dyDescent="0.35">
      <c r="A30" s="26">
        <v>1</v>
      </c>
      <c r="B30" s="2">
        <v>0</v>
      </c>
      <c r="C30" s="27" t="s">
        <v>103</v>
      </c>
      <c r="D30" s="27" t="s">
        <v>104</v>
      </c>
      <c r="E30" t="s">
        <v>108</v>
      </c>
      <c r="F30" t="s">
        <v>113</v>
      </c>
      <c r="G30" t="s">
        <v>107</v>
      </c>
    </row>
    <row r="31" spans="1:8" x14ac:dyDescent="0.35">
      <c r="A31" s="26">
        <v>1</v>
      </c>
      <c r="B31" s="27" t="s">
        <v>104</v>
      </c>
      <c r="C31" s="27" t="s">
        <v>103</v>
      </c>
      <c r="D31" s="27" t="s">
        <v>104</v>
      </c>
      <c r="E31" s="27" t="s">
        <v>114</v>
      </c>
      <c r="F31" s="29" t="s">
        <v>115</v>
      </c>
      <c r="G31" t="s">
        <v>107</v>
      </c>
      <c r="H31" s="24"/>
    </row>
    <row r="32" spans="1:8" x14ac:dyDescent="0.35">
      <c r="A32" s="26">
        <v>1</v>
      </c>
      <c r="B32" s="21" t="s">
        <v>104</v>
      </c>
      <c r="C32" s="21" t="s">
        <v>103</v>
      </c>
      <c r="D32" s="21" t="s">
        <v>104</v>
      </c>
      <c r="E32" t="s">
        <v>114</v>
      </c>
      <c r="F32" s="35" t="s">
        <v>116</v>
      </c>
      <c r="G32" t="s">
        <v>107</v>
      </c>
    </row>
    <row r="33" spans="1:7" x14ac:dyDescent="0.35">
      <c r="A33" s="26">
        <v>1</v>
      </c>
      <c r="B33" s="2">
        <v>0</v>
      </c>
      <c r="C33" s="27" t="s">
        <v>103</v>
      </c>
      <c r="D33" s="27" t="s">
        <v>104</v>
      </c>
      <c r="E33" t="s">
        <v>117</v>
      </c>
      <c r="F33" s="34" t="s">
        <v>118</v>
      </c>
      <c r="G33" t="s">
        <v>107</v>
      </c>
    </row>
    <row r="34" spans="1:7" x14ac:dyDescent="0.35">
      <c r="A34" s="26"/>
      <c r="B34" s="2"/>
      <c r="C34" s="27"/>
      <c r="D34" s="27"/>
    </row>
    <row r="35" spans="1:7" x14ac:dyDescent="0.35">
      <c r="A35" s="26"/>
      <c r="B35" s="2"/>
      <c r="C35" s="27"/>
      <c r="D35" s="27"/>
      <c r="F35" s="5"/>
    </row>
    <row r="36" spans="1:7" x14ac:dyDescent="0.35">
      <c r="A36" s="26"/>
      <c r="B36" s="2"/>
      <c r="C36" s="27"/>
      <c r="D36" s="27"/>
    </row>
    <row r="37" spans="1:7" x14ac:dyDescent="0.35">
      <c r="A37" s="26"/>
      <c r="B37" s="2"/>
      <c r="C37" s="27"/>
      <c r="D37" s="27"/>
    </row>
    <row r="38" spans="1:7" x14ac:dyDescent="0.35">
      <c r="A38" s="26"/>
      <c r="B38" s="2"/>
      <c r="C38" s="27"/>
      <c r="D38" s="27"/>
    </row>
    <row r="39" spans="1:7" x14ac:dyDescent="0.35">
      <c r="A39" s="26"/>
      <c r="B39" s="2"/>
      <c r="C39" s="27"/>
      <c r="D39" s="27"/>
    </row>
    <row r="40" spans="1:7" x14ac:dyDescent="0.35">
      <c r="A40" s="26"/>
      <c r="B40" s="2"/>
      <c r="C40" s="27"/>
      <c r="D40" s="27"/>
    </row>
    <row r="41" spans="1:7" x14ac:dyDescent="0.35">
      <c r="A41" s="26"/>
      <c r="B41" s="2"/>
      <c r="C41" s="27"/>
      <c r="D41" s="27"/>
    </row>
    <row r="42" spans="1:7" x14ac:dyDescent="0.35">
      <c r="A42" s="26"/>
      <c r="B42" s="2"/>
      <c r="C42" s="27"/>
      <c r="D42" s="27"/>
    </row>
    <row r="43" spans="1:7" x14ac:dyDescent="0.35">
      <c r="A43" s="26"/>
      <c r="B43" s="2"/>
      <c r="C43" s="27"/>
      <c r="D43" s="27"/>
    </row>
    <row r="44" spans="1:7" x14ac:dyDescent="0.35">
      <c r="A44" s="26"/>
      <c r="B44" s="2"/>
      <c r="C44" s="27"/>
      <c r="D44" s="27"/>
    </row>
    <row r="45" spans="1:7" x14ac:dyDescent="0.35">
      <c r="A45" s="26"/>
      <c r="B45" s="2"/>
      <c r="C45" s="2"/>
      <c r="D45" s="2"/>
    </row>
    <row r="46" spans="1:7" x14ac:dyDescent="0.35">
      <c r="A46" s="26"/>
      <c r="B46" s="2"/>
      <c r="C46" s="2"/>
      <c r="D46" s="2"/>
      <c r="F46" s="25"/>
    </row>
    <row r="47" spans="1:7" x14ac:dyDescent="0.35">
      <c r="A47" s="26"/>
      <c r="B47" s="2"/>
      <c r="C47" s="2"/>
      <c r="D47" s="2"/>
      <c r="F47" s="25"/>
    </row>
    <row r="48" spans="1:7" x14ac:dyDescent="0.35">
      <c r="A48" s="26"/>
      <c r="B48" s="2"/>
      <c r="C48" s="2"/>
      <c r="D48" s="2"/>
    </row>
    <row r="49" spans="1:4" x14ac:dyDescent="0.35">
      <c r="A49" s="26"/>
      <c r="B49" s="2"/>
      <c r="C49" s="2"/>
      <c r="D49" s="2"/>
    </row>
    <row r="50" spans="1:4" x14ac:dyDescent="0.35">
      <c r="A50" s="26"/>
      <c r="B50" s="2"/>
      <c r="C50" s="2"/>
      <c r="D50" s="2"/>
    </row>
    <row r="51" spans="1:4" x14ac:dyDescent="0.35">
      <c r="A51" s="26"/>
      <c r="B51" s="2"/>
      <c r="C51" s="2"/>
      <c r="D51" s="2"/>
    </row>
    <row r="52" spans="1:4" x14ac:dyDescent="0.35">
      <c r="A52" s="26"/>
      <c r="B52" s="2"/>
      <c r="C52" s="2"/>
      <c r="D52" s="2"/>
    </row>
    <row r="53" spans="1:4" x14ac:dyDescent="0.35">
      <c r="A53" s="26"/>
      <c r="B53" s="2"/>
      <c r="C53" s="2"/>
      <c r="D53" s="2"/>
    </row>
    <row r="54" spans="1:4" x14ac:dyDescent="0.35">
      <c r="A54" s="26"/>
      <c r="B54" s="2"/>
      <c r="C54" s="2"/>
      <c r="D54" s="2"/>
    </row>
    <row r="55" spans="1:4" x14ac:dyDescent="0.35">
      <c r="A55" s="26"/>
      <c r="B55" s="2"/>
      <c r="C55" s="2"/>
      <c r="D55" s="2"/>
    </row>
    <row r="56" spans="1:4" x14ac:dyDescent="0.35">
      <c r="A56" s="26"/>
      <c r="B56" s="2"/>
      <c r="C56" s="2"/>
      <c r="D56" s="2"/>
    </row>
    <row r="57" spans="1:4" x14ac:dyDescent="0.35">
      <c r="A57" s="26"/>
      <c r="B57" s="2"/>
      <c r="C57" s="2"/>
      <c r="D57" s="2"/>
    </row>
    <row r="58" spans="1:4" x14ac:dyDescent="0.35">
      <c r="A58" s="26"/>
      <c r="B58" s="2"/>
      <c r="C58" s="2"/>
      <c r="D58" s="2"/>
    </row>
    <row r="59" spans="1:4" x14ac:dyDescent="0.35">
      <c r="A59" s="26"/>
      <c r="B59" s="2"/>
      <c r="C59" s="2"/>
      <c r="D59" s="2"/>
    </row>
    <row r="60" spans="1:4" x14ac:dyDescent="0.35">
      <c r="A60" s="26"/>
      <c r="B60" s="2"/>
      <c r="C60" s="2"/>
      <c r="D60" s="2"/>
    </row>
    <row r="61" spans="1:4" x14ac:dyDescent="0.35">
      <c r="A61" s="26"/>
      <c r="B61" s="2"/>
      <c r="C61" s="2"/>
      <c r="D61" s="2"/>
    </row>
    <row r="62" spans="1:4" x14ac:dyDescent="0.35">
      <c r="A62" s="26"/>
      <c r="B62" s="2"/>
      <c r="C62" s="2"/>
      <c r="D62" s="2"/>
    </row>
    <row r="63" spans="1:4" x14ac:dyDescent="0.35">
      <c r="A63" s="26"/>
      <c r="B63" s="2"/>
      <c r="C63" s="2"/>
      <c r="D63" s="2"/>
    </row>
    <row r="64" spans="1:4" x14ac:dyDescent="0.35">
      <c r="A64" s="26"/>
      <c r="B64" s="2"/>
      <c r="C64" s="2"/>
      <c r="D64" s="2"/>
    </row>
    <row r="65" spans="1:4" x14ac:dyDescent="0.35">
      <c r="A65" s="26"/>
      <c r="B65" s="2"/>
      <c r="C65" s="2"/>
      <c r="D65" s="2"/>
    </row>
    <row r="66" spans="1:4" x14ac:dyDescent="0.35">
      <c r="A66" s="26"/>
      <c r="B66" s="2"/>
      <c r="C66" s="2"/>
      <c r="D66" s="2"/>
    </row>
    <row r="67" spans="1:4" x14ac:dyDescent="0.35">
      <c r="A67" s="26"/>
      <c r="B67" s="2"/>
      <c r="C67" s="2"/>
      <c r="D67" s="2"/>
    </row>
    <row r="68" spans="1:4" x14ac:dyDescent="0.35">
      <c r="A68" s="26"/>
      <c r="B68" s="2"/>
      <c r="C68" s="2"/>
      <c r="D68" s="2"/>
    </row>
    <row r="69" spans="1:4" x14ac:dyDescent="0.35">
      <c r="A69" s="26"/>
      <c r="B69" s="2"/>
      <c r="C69" s="2"/>
      <c r="D69" s="2"/>
    </row>
    <row r="70" spans="1:4" x14ac:dyDescent="0.35">
      <c r="A70" s="26"/>
      <c r="B70" s="2"/>
      <c r="C70" s="2"/>
      <c r="D70" s="2"/>
    </row>
    <row r="71" spans="1:4" x14ac:dyDescent="0.35">
      <c r="A71" s="26"/>
      <c r="B71" s="2"/>
      <c r="C71" s="2"/>
      <c r="D71" s="2"/>
    </row>
    <row r="72" spans="1:4" x14ac:dyDescent="0.35">
      <c r="A72" s="26"/>
      <c r="B72" s="2"/>
      <c r="C72" s="2"/>
      <c r="D72" s="2"/>
    </row>
    <row r="73" spans="1:4" x14ac:dyDescent="0.35">
      <c r="A73" s="26"/>
      <c r="B73" s="2"/>
      <c r="C73" s="2"/>
      <c r="D73" s="2"/>
    </row>
    <row r="74" spans="1:4" x14ac:dyDescent="0.35">
      <c r="A74" s="26"/>
      <c r="B74" s="2"/>
      <c r="C74" s="2"/>
      <c r="D74" s="2"/>
    </row>
    <row r="75" spans="1:4" x14ac:dyDescent="0.35">
      <c r="A75" s="26"/>
      <c r="B75" s="2"/>
      <c r="C75" s="2"/>
      <c r="D75" s="2"/>
    </row>
    <row r="76" spans="1:4" x14ac:dyDescent="0.35">
      <c r="A76" s="26"/>
      <c r="B76" s="2"/>
      <c r="C76" s="2"/>
      <c r="D76" s="2"/>
    </row>
    <row r="77" spans="1:4" x14ac:dyDescent="0.35">
      <c r="A77" s="26"/>
      <c r="B77" s="2"/>
      <c r="C77" s="2"/>
      <c r="D77" s="2"/>
    </row>
    <row r="78" spans="1:4" x14ac:dyDescent="0.35">
      <c r="A78" s="26"/>
      <c r="B78" s="2"/>
      <c r="C78" s="2"/>
      <c r="D78" s="2"/>
    </row>
    <row r="79" spans="1:4" x14ac:dyDescent="0.35">
      <c r="A79" s="26"/>
      <c r="B79" s="2"/>
      <c r="C79" s="2"/>
      <c r="D79" s="2"/>
    </row>
    <row r="80" spans="1:4" x14ac:dyDescent="0.35">
      <c r="A80" s="26"/>
      <c r="B80" s="2"/>
      <c r="C80" s="2"/>
      <c r="D80" s="2"/>
    </row>
    <row r="81" spans="1:4" x14ac:dyDescent="0.35">
      <c r="A81" s="26"/>
      <c r="B81" s="2"/>
      <c r="C81" s="2"/>
      <c r="D81" s="2"/>
    </row>
    <row r="82" spans="1:4" x14ac:dyDescent="0.35">
      <c r="A82" s="26"/>
      <c r="B82" s="2"/>
      <c r="C82" s="2"/>
      <c r="D82" s="2"/>
    </row>
    <row r="83" spans="1:4" x14ac:dyDescent="0.35">
      <c r="A83" s="26"/>
      <c r="B83" s="2"/>
      <c r="C83" s="2"/>
      <c r="D83" s="2"/>
    </row>
    <row r="84" spans="1:4" x14ac:dyDescent="0.35">
      <c r="A84" s="26"/>
      <c r="B84" s="2"/>
      <c r="C84" s="2"/>
      <c r="D84" s="2"/>
    </row>
    <row r="85" spans="1:4" x14ac:dyDescent="0.35">
      <c r="A85" s="26"/>
      <c r="B85" s="2"/>
      <c r="C85" s="2"/>
      <c r="D85" s="2"/>
    </row>
    <row r="86" spans="1:4" x14ac:dyDescent="0.35">
      <c r="A86" s="26"/>
      <c r="B86" s="2"/>
      <c r="C86" s="2"/>
      <c r="D86" s="2"/>
    </row>
    <row r="87" spans="1:4" x14ac:dyDescent="0.35">
      <c r="A87" s="26"/>
      <c r="B87" s="2"/>
      <c r="C87" s="2"/>
      <c r="D87" s="2"/>
    </row>
    <row r="88" spans="1:4" x14ac:dyDescent="0.35">
      <c r="A88" s="26"/>
      <c r="B88" s="2"/>
      <c r="C88" s="2"/>
      <c r="D88" s="2"/>
    </row>
    <row r="89" spans="1:4" x14ac:dyDescent="0.35">
      <c r="A89" s="26"/>
      <c r="B89" s="2"/>
      <c r="C89" s="2"/>
      <c r="D89" s="2"/>
    </row>
    <row r="90" spans="1:4" x14ac:dyDescent="0.35">
      <c r="A90" s="26"/>
      <c r="B90" s="2"/>
      <c r="C90" s="2"/>
      <c r="D90" s="2"/>
    </row>
    <row r="91" spans="1:4" x14ac:dyDescent="0.35">
      <c r="A91" s="26"/>
      <c r="B91" s="2"/>
      <c r="C91" s="2"/>
      <c r="D91" s="2"/>
    </row>
    <row r="92" spans="1:4" x14ac:dyDescent="0.35">
      <c r="A92" s="26"/>
      <c r="B92" s="2"/>
      <c r="C92" s="2"/>
      <c r="D92" s="2"/>
    </row>
    <row r="93" spans="1:4" x14ac:dyDescent="0.35">
      <c r="A93" s="26"/>
      <c r="B93" s="2"/>
      <c r="C93" s="2"/>
      <c r="D93" s="2"/>
    </row>
    <row r="94" spans="1:4" x14ac:dyDescent="0.35">
      <c r="A94" s="26"/>
      <c r="B94" s="2"/>
      <c r="C94" s="2"/>
      <c r="D94" s="2"/>
    </row>
    <row r="95" spans="1:4" x14ac:dyDescent="0.35">
      <c r="A95" s="26"/>
      <c r="B95" s="2"/>
      <c r="C95" s="2"/>
      <c r="D95" s="2"/>
    </row>
    <row r="96" spans="1:4" x14ac:dyDescent="0.35">
      <c r="A96" s="26"/>
      <c r="B96" s="2"/>
      <c r="C96" s="2"/>
      <c r="D96" s="2"/>
    </row>
    <row r="97" spans="1:4" x14ac:dyDescent="0.35">
      <c r="A97" s="26"/>
      <c r="B97" s="2"/>
      <c r="C97" s="2"/>
      <c r="D97" s="2"/>
    </row>
  </sheetData>
  <autoFilter ref="A1:H24" xr:uid="{8615B3A7-0AB6-4DE7-8F17-61BC7FDB8889}">
    <sortState xmlns:xlrd2="http://schemas.microsoft.com/office/spreadsheetml/2017/richdata2" ref="A22:H24">
      <sortCondition descending="1" ref="H1:H24"/>
    </sortState>
  </autoFilter>
  <hyperlinks>
    <hyperlink ref="F32" r:id="rId1" xr:uid="{7745D321-21FE-4C6B-9862-DA8041794AF1}"/>
    <hyperlink ref="F31" r:id="rId2" xr:uid="{0287CE61-D62F-434A-8CEE-65F5D5302F63}"/>
  </hyperlinks>
  <pageMargins left="0.7" right="0.7" top="0.75" bottom="0.75" header="0.3" footer="0.3"/>
  <pageSetup orientation="portrait" horizontalDpi="0" verticalDpi="0"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AEE474-1B2A-4B36-B241-9372C5441BE2}">
  <dimension ref="A1:H102"/>
  <sheetViews>
    <sheetView topLeftCell="C1" workbookViewId="0">
      <pane ySplit="1" topLeftCell="A2" activePane="bottomLeft" state="frozen"/>
      <selection pane="bottomLeft" activeCell="F8" sqref="F8"/>
    </sheetView>
  </sheetViews>
  <sheetFormatPr defaultColWidth="8.81640625" defaultRowHeight="14.5" x14ac:dyDescent="0.35"/>
  <cols>
    <col min="1" max="1" width="11.81640625" style="6" bestFit="1" customWidth="1"/>
    <col min="2" max="3" width="10.453125" style="21" bestFit="1" customWidth="1"/>
    <col min="4" max="4" width="14.26953125" style="21" bestFit="1" customWidth="1"/>
    <col min="5" max="5" width="20.1796875" bestFit="1" customWidth="1"/>
    <col min="6" max="6" width="25.36328125" customWidth="1"/>
    <col min="7" max="7" width="10.26953125" bestFit="1" customWidth="1"/>
    <col min="8" max="8" width="13.36328125" customWidth="1"/>
    <col min="9" max="9" width="9.26953125" bestFit="1" customWidth="1"/>
  </cols>
  <sheetData>
    <row r="1" spans="1:8" s="14" customFormat="1" ht="29" x14ac:dyDescent="0.35">
      <c r="A1" s="12" t="s">
        <v>36</v>
      </c>
      <c r="B1" s="20" t="s">
        <v>73</v>
      </c>
      <c r="C1" s="20" t="s">
        <v>74</v>
      </c>
      <c r="D1" s="20" t="s">
        <v>75</v>
      </c>
      <c r="E1" s="10" t="s">
        <v>76</v>
      </c>
      <c r="F1" s="10" t="s">
        <v>77</v>
      </c>
      <c r="G1" s="10" t="s">
        <v>78</v>
      </c>
      <c r="H1" s="10" t="s">
        <v>79</v>
      </c>
    </row>
    <row r="2" spans="1:8" x14ac:dyDescent="0.35">
      <c r="A2" s="26">
        <v>2</v>
      </c>
      <c r="B2" s="2">
        <v>0</v>
      </c>
      <c r="C2" s="27">
        <v>1</v>
      </c>
      <c r="D2" s="27">
        <v>1</v>
      </c>
      <c r="E2" t="s">
        <v>80</v>
      </c>
      <c r="F2" t="s">
        <v>81</v>
      </c>
      <c r="G2" t="s">
        <v>82</v>
      </c>
      <c r="H2">
        <v>561</v>
      </c>
    </row>
    <row r="3" spans="1:8" x14ac:dyDescent="0.35">
      <c r="A3" s="26">
        <v>2</v>
      </c>
      <c r="B3" s="2">
        <v>0</v>
      </c>
      <c r="C3" s="27">
        <v>1</v>
      </c>
      <c r="D3" s="27">
        <v>1</v>
      </c>
      <c r="E3" t="s">
        <v>80</v>
      </c>
      <c r="F3" t="s">
        <v>83</v>
      </c>
      <c r="G3" t="s">
        <v>82</v>
      </c>
      <c r="H3">
        <v>280</v>
      </c>
    </row>
    <row r="4" spans="1:8" x14ac:dyDescent="0.35">
      <c r="A4" s="26">
        <v>2</v>
      </c>
      <c r="B4" s="2">
        <v>0</v>
      </c>
      <c r="C4" s="27">
        <v>1</v>
      </c>
      <c r="D4" s="27">
        <v>1</v>
      </c>
      <c r="E4" t="s">
        <v>80</v>
      </c>
      <c r="F4" t="s">
        <v>84</v>
      </c>
      <c r="G4" t="s">
        <v>82</v>
      </c>
      <c r="H4">
        <v>328</v>
      </c>
    </row>
    <row r="5" spans="1:8" x14ac:dyDescent="0.35">
      <c r="A5" s="26">
        <v>2</v>
      </c>
      <c r="B5" s="2">
        <v>0</v>
      </c>
      <c r="C5" s="27">
        <v>1</v>
      </c>
      <c r="D5" s="27">
        <v>1</v>
      </c>
      <c r="E5" t="s">
        <v>80</v>
      </c>
      <c r="F5" t="s">
        <v>85</v>
      </c>
      <c r="G5" t="s">
        <v>82</v>
      </c>
      <c r="H5">
        <v>194</v>
      </c>
    </row>
    <row r="6" spans="1:8" x14ac:dyDescent="0.35">
      <c r="A6" s="26">
        <v>2</v>
      </c>
      <c r="B6" s="2">
        <v>0</v>
      </c>
      <c r="C6" s="27">
        <v>1</v>
      </c>
      <c r="D6" s="27">
        <v>1</v>
      </c>
      <c r="E6" t="s">
        <v>80</v>
      </c>
      <c r="F6" t="s">
        <v>119</v>
      </c>
      <c r="G6" t="s">
        <v>82</v>
      </c>
      <c r="H6">
        <v>12</v>
      </c>
    </row>
    <row r="7" spans="1:8" x14ac:dyDescent="0.35">
      <c r="A7" s="26">
        <v>2</v>
      </c>
      <c r="B7" s="2">
        <v>0</v>
      </c>
      <c r="C7" s="27">
        <v>1</v>
      </c>
      <c r="D7" s="27">
        <v>1</v>
      </c>
      <c r="E7" t="s">
        <v>80</v>
      </c>
      <c r="F7" t="s">
        <v>120</v>
      </c>
      <c r="G7" t="s">
        <v>82</v>
      </c>
      <c r="H7">
        <v>2</v>
      </c>
    </row>
    <row r="8" spans="1:8" x14ac:dyDescent="0.35">
      <c r="A8" s="26">
        <v>2</v>
      </c>
      <c r="B8" s="2">
        <v>0</v>
      </c>
      <c r="C8" s="27">
        <v>1</v>
      </c>
      <c r="D8" s="27">
        <v>1</v>
      </c>
      <c r="E8" t="s">
        <v>80</v>
      </c>
      <c r="F8" t="s">
        <v>86</v>
      </c>
      <c r="G8" t="s">
        <v>82</v>
      </c>
      <c r="H8">
        <v>324</v>
      </c>
    </row>
    <row r="9" spans="1:8" x14ac:dyDescent="0.35">
      <c r="A9" s="26">
        <v>2</v>
      </c>
      <c r="B9" s="2">
        <v>0</v>
      </c>
      <c r="C9" s="27">
        <v>1</v>
      </c>
      <c r="D9" s="27">
        <v>1</v>
      </c>
      <c r="E9" t="s">
        <v>87</v>
      </c>
      <c r="F9" t="s">
        <v>88</v>
      </c>
      <c r="G9" t="s">
        <v>82</v>
      </c>
      <c r="H9">
        <v>382</v>
      </c>
    </row>
    <row r="10" spans="1:8" x14ac:dyDescent="0.35">
      <c r="A10" s="26">
        <v>2</v>
      </c>
      <c r="B10" s="2">
        <v>0</v>
      </c>
      <c r="C10" s="27">
        <v>1</v>
      </c>
      <c r="D10" s="27">
        <v>1</v>
      </c>
      <c r="E10" t="s">
        <v>87</v>
      </c>
      <c r="F10" t="s">
        <v>89</v>
      </c>
      <c r="G10" t="s">
        <v>82</v>
      </c>
      <c r="H10">
        <f>1701-H9-H11-H12</f>
        <v>1105</v>
      </c>
    </row>
    <row r="11" spans="1:8" x14ac:dyDescent="0.35">
      <c r="A11" s="26">
        <v>2</v>
      </c>
      <c r="B11" s="2">
        <v>0</v>
      </c>
      <c r="C11" s="27">
        <v>1</v>
      </c>
      <c r="D11" s="27">
        <v>1</v>
      </c>
      <c r="E11" t="s">
        <v>87</v>
      </c>
      <c r="F11" t="s">
        <v>90</v>
      </c>
      <c r="G11" t="s">
        <v>82</v>
      </c>
      <c r="H11">
        <v>95</v>
      </c>
    </row>
    <row r="12" spans="1:8" x14ac:dyDescent="0.35">
      <c r="A12" s="26">
        <v>2</v>
      </c>
      <c r="B12" s="2">
        <v>0</v>
      </c>
      <c r="C12" s="27">
        <v>1</v>
      </c>
      <c r="D12" s="27">
        <v>1</v>
      </c>
      <c r="E12" t="s">
        <v>87</v>
      </c>
      <c r="F12" t="s">
        <v>101</v>
      </c>
      <c r="G12" t="s">
        <v>82</v>
      </c>
      <c r="H12">
        <v>119</v>
      </c>
    </row>
    <row r="13" spans="1:8" x14ac:dyDescent="0.35">
      <c r="A13" s="26">
        <v>2</v>
      </c>
      <c r="B13" s="2">
        <v>0</v>
      </c>
      <c r="C13" s="27">
        <v>1</v>
      </c>
      <c r="D13" s="27">
        <v>1</v>
      </c>
      <c r="E13" t="s">
        <v>91</v>
      </c>
      <c r="F13" s="5" t="s">
        <v>92</v>
      </c>
      <c r="G13" t="s">
        <v>82</v>
      </c>
      <c r="H13">
        <v>1701</v>
      </c>
    </row>
    <row r="14" spans="1:8" x14ac:dyDescent="0.35">
      <c r="A14" s="26">
        <v>2</v>
      </c>
      <c r="B14" s="2">
        <v>0</v>
      </c>
      <c r="C14" s="27">
        <v>1</v>
      </c>
      <c r="D14" s="27">
        <v>1</v>
      </c>
      <c r="E14" t="s">
        <v>93</v>
      </c>
      <c r="F14" t="s">
        <v>94</v>
      </c>
      <c r="G14" t="s">
        <v>82</v>
      </c>
      <c r="H14">
        <v>68</v>
      </c>
    </row>
    <row r="15" spans="1:8" x14ac:dyDescent="0.35">
      <c r="A15" s="26">
        <v>2</v>
      </c>
      <c r="B15" s="2">
        <v>0</v>
      </c>
      <c r="C15" s="27">
        <v>1</v>
      </c>
      <c r="D15" s="27">
        <v>1</v>
      </c>
      <c r="E15" t="s">
        <v>93</v>
      </c>
      <c r="F15" t="s">
        <v>95</v>
      </c>
      <c r="G15" t="s">
        <v>82</v>
      </c>
      <c r="H15">
        <v>111</v>
      </c>
    </row>
    <row r="16" spans="1:8" x14ac:dyDescent="0.35">
      <c r="A16" s="26">
        <v>2</v>
      </c>
      <c r="B16" s="2">
        <v>0</v>
      </c>
      <c r="C16" s="27">
        <v>1</v>
      </c>
      <c r="D16" s="27">
        <v>1</v>
      </c>
      <c r="E16" t="s">
        <v>93</v>
      </c>
      <c r="F16" t="s">
        <v>96</v>
      </c>
      <c r="G16" t="s">
        <v>82</v>
      </c>
      <c r="H16">
        <f>920+266</f>
        <v>1186</v>
      </c>
    </row>
    <row r="17" spans="1:8" x14ac:dyDescent="0.35">
      <c r="A17" s="26">
        <v>2</v>
      </c>
      <c r="B17" s="2">
        <v>0</v>
      </c>
      <c r="C17" s="27">
        <v>1</v>
      </c>
      <c r="D17" s="27">
        <v>1</v>
      </c>
      <c r="E17" t="s">
        <v>93</v>
      </c>
      <c r="F17" t="s">
        <v>90</v>
      </c>
      <c r="G17" t="s">
        <v>82</v>
      </c>
      <c r="H17">
        <v>95</v>
      </c>
    </row>
    <row r="18" spans="1:8" x14ac:dyDescent="0.35">
      <c r="A18" s="26">
        <v>2</v>
      </c>
      <c r="B18" s="2">
        <v>0</v>
      </c>
      <c r="C18" s="27">
        <v>1</v>
      </c>
      <c r="D18" s="27">
        <v>1</v>
      </c>
      <c r="E18" t="s">
        <v>93</v>
      </c>
      <c r="F18" t="s">
        <v>121</v>
      </c>
      <c r="G18" t="s">
        <v>82</v>
      </c>
      <c r="H18">
        <v>4</v>
      </c>
    </row>
    <row r="19" spans="1:8" x14ac:dyDescent="0.35">
      <c r="A19" s="26">
        <v>2</v>
      </c>
      <c r="B19" s="2">
        <v>0</v>
      </c>
      <c r="C19" s="27">
        <v>1</v>
      </c>
      <c r="D19" s="27">
        <v>1</v>
      </c>
      <c r="E19" t="s">
        <v>93</v>
      </c>
      <c r="F19" t="s">
        <v>122</v>
      </c>
      <c r="G19" t="s">
        <v>82</v>
      </c>
      <c r="H19">
        <v>7</v>
      </c>
    </row>
    <row r="20" spans="1:8" x14ac:dyDescent="0.35">
      <c r="A20" s="26">
        <v>2</v>
      </c>
      <c r="B20" s="2">
        <v>0</v>
      </c>
      <c r="C20" s="27">
        <v>1</v>
      </c>
      <c r="D20" s="27">
        <v>1</v>
      </c>
      <c r="E20" t="s">
        <v>93</v>
      </c>
      <c r="F20" t="s">
        <v>101</v>
      </c>
      <c r="G20" t="s">
        <v>82</v>
      </c>
      <c r="H20">
        <v>230</v>
      </c>
    </row>
    <row r="21" spans="1:8" x14ac:dyDescent="0.35">
      <c r="A21" s="26">
        <v>2</v>
      </c>
      <c r="B21" s="2">
        <v>0</v>
      </c>
      <c r="C21" s="27">
        <v>1</v>
      </c>
      <c r="D21" s="27">
        <v>1</v>
      </c>
      <c r="E21" t="s">
        <v>97</v>
      </c>
      <c r="F21" t="s">
        <v>98</v>
      </c>
      <c r="G21" t="s">
        <v>82</v>
      </c>
      <c r="H21">
        <v>614</v>
      </c>
    </row>
    <row r="22" spans="1:8" x14ac:dyDescent="0.35">
      <c r="A22" s="26">
        <v>2</v>
      </c>
      <c r="B22" s="2">
        <v>0</v>
      </c>
      <c r="C22" s="27">
        <v>1</v>
      </c>
      <c r="D22" s="27">
        <v>1</v>
      </c>
      <c r="E22" t="s">
        <v>97</v>
      </c>
      <c r="F22" t="s">
        <v>99</v>
      </c>
      <c r="G22" t="s">
        <v>82</v>
      </c>
      <c r="H22">
        <v>763</v>
      </c>
    </row>
    <row r="23" spans="1:8" x14ac:dyDescent="0.35">
      <c r="A23" s="26">
        <v>2</v>
      </c>
      <c r="B23" s="2">
        <v>0</v>
      </c>
      <c r="C23" s="27">
        <v>1</v>
      </c>
      <c r="D23" s="27">
        <v>1</v>
      </c>
      <c r="E23" t="s">
        <v>97</v>
      </c>
      <c r="F23" t="s">
        <v>101</v>
      </c>
      <c r="G23" t="s">
        <v>82</v>
      </c>
      <c r="H23">
        <v>324</v>
      </c>
    </row>
    <row r="24" spans="1:8" x14ac:dyDescent="0.35">
      <c r="A24" s="26">
        <v>2</v>
      </c>
      <c r="B24" s="2">
        <v>0</v>
      </c>
      <c r="C24" s="2">
        <v>1</v>
      </c>
      <c r="D24" s="2">
        <v>1</v>
      </c>
      <c r="E24" t="s">
        <v>100</v>
      </c>
      <c r="F24" t="s">
        <v>205</v>
      </c>
      <c r="G24" t="s">
        <v>82</v>
      </c>
      <c r="H24">
        <v>1586</v>
      </c>
    </row>
    <row r="25" spans="1:8" x14ac:dyDescent="0.35">
      <c r="A25" s="26">
        <v>2</v>
      </c>
      <c r="B25" s="2">
        <v>0</v>
      </c>
      <c r="C25" s="2">
        <v>1</v>
      </c>
      <c r="D25" s="2">
        <v>1</v>
      </c>
      <c r="E25" t="s">
        <v>100</v>
      </c>
      <c r="F25" t="s">
        <v>207</v>
      </c>
      <c r="G25" t="s">
        <v>82</v>
      </c>
      <c r="H25">
        <v>115</v>
      </c>
    </row>
    <row r="26" spans="1:8" x14ac:dyDescent="0.35">
      <c r="A26" s="26">
        <v>2</v>
      </c>
      <c r="B26" s="2">
        <v>0</v>
      </c>
      <c r="C26" s="2">
        <v>1</v>
      </c>
      <c r="D26" s="2">
        <v>1</v>
      </c>
      <c r="E26" t="s">
        <v>102</v>
      </c>
      <c r="F26" t="s">
        <v>204</v>
      </c>
      <c r="G26" t="s">
        <v>82</v>
      </c>
      <c r="H26">
        <v>1701</v>
      </c>
    </row>
    <row r="27" spans="1:8" x14ac:dyDescent="0.35">
      <c r="A27" s="26">
        <v>2</v>
      </c>
      <c r="B27" s="2">
        <v>0</v>
      </c>
      <c r="C27" s="27" t="s">
        <v>103</v>
      </c>
      <c r="D27" s="27" t="s">
        <v>104</v>
      </c>
      <c r="E27" t="s">
        <v>105</v>
      </c>
      <c r="F27" t="s">
        <v>106</v>
      </c>
      <c r="G27" t="s">
        <v>107</v>
      </c>
    </row>
    <row r="28" spans="1:8" x14ac:dyDescent="0.35">
      <c r="A28" s="26">
        <v>2</v>
      </c>
      <c r="B28" s="2">
        <v>0</v>
      </c>
      <c r="C28" s="27" t="s">
        <v>103</v>
      </c>
      <c r="D28" s="27" t="s">
        <v>104</v>
      </c>
      <c r="E28" t="s">
        <v>108</v>
      </c>
      <c r="F28" t="s">
        <v>109</v>
      </c>
      <c r="G28" t="s">
        <v>107</v>
      </c>
    </row>
    <row r="29" spans="1:8" x14ac:dyDescent="0.35">
      <c r="A29" s="26">
        <v>2</v>
      </c>
      <c r="B29" s="2">
        <v>0</v>
      </c>
      <c r="C29" s="27" t="s">
        <v>103</v>
      </c>
      <c r="D29" s="27" t="s">
        <v>104</v>
      </c>
      <c r="E29" t="s">
        <v>105</v>
      </c>
      <c r="F29" t="s">
        <v>110</v>
      </c>
      <c r="G29" t="s">
        <v>107</v>
      </c>
    </row>
    <row r="30" spans="1:8" x14ac:dyDescent="0.35">
      <c r="A30" s="26">
        <v>2</v>
      </c>
      <c r="B30" s="2">
        <v>0</v>
      </c>
      <c r="C30" s="27" t="s">
        <v>103</v>
      </c>
      <c r="D30" s="27" t="s">
        <v>104</v>
      </c>
      <c r="E30" t="s">
        <v>108</v>
      </c>
      <c r="F30" t="s">
        <v>111</v>
      </c>
      <c r="G30" t="s">
        <v>107</v>
      </c>
    </row>
    <row r="31" spans="1:8" x14ac:dyDescent="0.35">
      <c r="A31" s="26">
        <v>2</v>
      </c>
      <c r="B31" s="2">
        <v>0</v>
      </c>
      <c r="C31" s="27" t="s">
        <v>103</v>
      </c>
      <c r="D31" s="27" t="s">
        <v>104</v>
      </c>
      <c r="E31" t="s">
        <v>105</v>
      </c>
      <c r="F31" t="s">
        <v>112</v>
      </c>
      <c r="G31" t="s">
        <v>107</v>
      </c>
    </row>
    <row r="32" spans="1:8" x14ac:dyDescent="0.35">
      <c r="A32" s="26">
        <v>2</v>
      </c>
      <c r="B32" s="2">
        <v>0</v>
      </c>
      <c r="C32" s="27" t="s">
        <v>103</v>
      </c>
      <c r="D32" s="27" t="s">
        <v>104</v>
      </c>
      <c r="E32" t="s">
        <v>108</v>
      </c>
      <c r="F32" t="s">
        <v>113</v>
      </c>
      <c r="G32" t="s">
        <v>107</v>
      </c>
    </row>
    <row r="33" spans="1:8" x14ac:dyDescent="0.35">
      <c r="A33" s="26">
        <v>2</v>
      </c>
      <c r="B33" s="27" t="s">
        <v>104</v>
      </c>
      <c r="C33" s="27" t="s">
        <v>103</v>
      </c>
      <c r="D33" s="27" t="s">
        <v>104</v>
      </c>
      <c r="E33" s="27" t="s">
        <v>114</v>
      </c>
      <c r="F33" s="29" t="s">
        <v>115</v>
      </c>
      <c r="G33" t="s">
        <v>107</v>
      </c>
      <c r="H33" s="37"/>
    </row>
    <row r="34" spans="1:8" x14ac:dyDescent="0.35">
      <c r="A34" s="26">
        <v>2</v>
      </c>
      <c r="B34" s="21" t="s">
        <v>104</v>
      </c>
      <c r="C34" s="21" t="s">
        <v>103</v>
      </c>
      <c r="D34" s="21" t="s">
        <v>104</v>
      </c>
      <c r="E34" t="s">
        <v>114</v>
      </c>
      <c r="F34" s="35" t="s">
        <v>116</v>
      </c>
      <c r="G34" t="s">
        <v>107</v>
      </c>
    </row>
    <row r="35" spans="1:8" x14ac:dyDescent="0.35">
      <c r="A35" s="26">
        <v>2</v>
      </c>
      <c r="B35" s="2">
        <v>0</v>
      </c>
      <c r="C35" s="27" t="s">
        <v>103</v>
      </c>
      <c r="D35" s="27" t="s">
        <v>104</v>
      </c>
      <c r="E35" t="s">
        <v>117</v>
      </c>
      <c r="F35" s="34" t="s">
        <v>123</v>
      </c>
      <c r="G35" t="s">
        <v>107</v>
      </c>
    </row>
    <row r="36" spans="1:8" x14ac:dyDescent="0.35">
      <c r="A36" s="26"/>
      <c r="B36" s="2"/>
      <c r="C36" s="27"/>
      <c r="D36" s="27"/>
    </row>
    <row r="37" spans="1:8" x14ac:dyDescent="0.35">
      <c r="A37" s="26"/>
      <c r="B37" s="2"/>
      <c r="C37" s="27"/>
      <c r="D37" s="27"/>
    </row>
    <row r="38" spans="1:8" x14ac:dyDescent="0.35">
      <c r="A38" s="26"/>
      <c r="B38" s="2"/>
      <c r="C38" s="27"/>
      <c r="D38" s="27"/>
    </row>
    <row r="39" spans="1:8" x14ac:dyDescent="0.35">
      <c r="A39" s="26"/>
      <c r="B39" s="2"/>
      <c r="C39" s="27"/>
      <c r="D39" s="27"/>
    </row>
    <row r="40" spans="1:8" x14ac:dyDescent="0.35">
      <c r="A40" s="26"/>
      <c r="B40" s="2"/>
      <c r="C40" s="27"/>
      <c r="D40" s="27"/>
      <c r="F40" s="5"/>
    </row>
    <row r="41" spans="1:8" x14ac:dyDescent="0.35">
      <c r="A41" s="26"/>
      <c r="B41" s="2"/>
      <c r="C41" s="27"/>
      <c r="D41" s="27"/>
    </row>
    <row r="42" spans="1:8" x14ac:dyDescent="0.35">
      <c r="A42" s="26"/>
      <c r="B42" s="2"/>
      <c r="C42" s="27"/>
      <c r="D42" s="27"/>
    </row>
    <row r="43" spans="1:8" x14ac:dyDescent="0.35">
      <c r="A43" s="26"/>
      <c r="B43" s="2"/>
      <c r="C43" s="27"/>
      <c r="D43" s="27"/>
    </row>
    <row r="44" spans="1:8" x14ac:dyDescent="0.35">
      <c r="A44" s="26"/>
      <c r="B44" s="2"/>
      <c r="C44" s="27"/>
      <c r="D44" s="27"/>
    </row>
    <row r="45" spans="1:8" x14ac:dyDescent="0.35">
      <c r="A45" s="26"/>
      <c r="B45" s="2"/>
      <c r="C45" s="27"/>
      <c r="D45" s="27"/>
    </row>
    <row r="46" spans="1:8" x14ac:dyDescent="0.35">
      <c r="A46" s="26"/>
      <c r="B46" s="2"/>
      <c r="C46" s="27"/>
      <c r="D46" s="27"/>
    </row>
    <row r="47" spans="1:8" x14ac:dyDescent="0.35">
      <c r="A47" s="26"/>
      <c r="B47" s="2"/>
      <c r="C47" s="27"/>
      <c r="D47" s="27"/>
    </row>
    <row r="48" spans="1:8" x14ac:dyDescent="0.35">
      <c r="A48" s="26"/>
      <c r="B48" s="2"/>
      <c r="C48" s="27"/>
      <c r="D48" s="27"/>
    </row>
    <row r="49" spans="1:6" x14ac:dyDescent="0.35">
      <c r="A49" s="26"/>
      <c r="B49" s="2"/>
      <c r="C49" s="27"/>
      <c r="D49" s="27"/>
    </row>
    <row r="50" spans="1:6" x14ac:dyDescent="0.35">
      <c r="A50" s="26"/>
      <c r="B50" s="2"/>
      <c r="C50" s="2"/>
      <c r="D50" s="2"/>
    </row>
    <row r="51" spans="1:6" x14ac:dyDescent="0.35">
      <c r="A51" s="26"/>
      <c r="B51" s="2"/>
      <c r="C51" s="2"/>
      <c r="D51" s="2"/>
      <c r="F51" s="25"/>
    </row>
    <row r="52" spans="1:6" x14ac:dyDescent="0.35">
      <c r="A52" s="26"/>
      <c r="B52" s="2"/>
      <c r="C52" s="2"/>
      <c r="D52" s="2"/>
      <c r="F52" s="25"/>
    </row>
    <row r="53" spans="1:6" x14ac:dyDescent="0.35">
      <c r="A53" s="26"/>
      <c r="B53" s="2"/>
      <c r="C53" s="2"/>
      <c r="D53" s="2"/>
    </row>
    <row r="54" spans="1:6" x14ac:dyDescent="0.35">
      <c r="A54" s="26"/>
      <c r="B54" s="2"/>
      <c r="C54" s="2"/>
      <c r="D54" s="2"/>
    </row>
    <row r="55" spans="1:6" x14ac:dyDescent="0.35">
      <c r="A55" s="26"/>
      <c r="B55" s="2"/>
      <c r="C55" s="2"/>
      <c r="D55" s="2"/>
    </row>
    <row r="56" spans="1:6" x14ac:dyDescent="0.35">
      <c r="A56" s="26"/>
      <c r="B56" s="2"/>
      <c r="C56" s="2"/>
      <c r="D56" s="2"/>
    </row>
    <row r="57" spans="1:6" x14ac:dyDescent="0.35">
      <c r="A57" s="26"/>
      <c r="B57" s="2"/>
      <c r="C57" s="2"/>
      <c r="D57" s="2"/>
    </row>
    <row r="58" spans="1:6" x14ac:dyDescent="0.35">
      <c r="A58" s="26"/>
      <c r="B58" s="2"/>
      <c r="C58" s="2"/>
      <c r="D58" s="2"/>
    </row>
    <row r="59" spans="1:6" x14ac:dyDescent="0.35">
      <c r="A59" s="26"/>
      <c r="B59" s="2"/>
      <c r="C59" s="2"/>
      <c r="D59" s="2"/>
    </row>
    <row r="60" spans="1:6" x14ac:dyDescent="0.35">
      <c r="A60" s="26"/>
      <c r="B60" s="2"/>
      <c r="C60" s="2"/>
      <c r="D60" s="2"/>
    </row>
    <row r="61" spans="1:6" x14ac:dyDescent="0.35">
      <c r="A61" s="26"/>
      <c r="B61" s="2"/>
      <c r="C61" s="2"/>
      <c r="D61" s="2"/>
    </row>
    <row r="62" spans="1:6" x14ac:dyDescent="0.35">
      <c r="A62" s="26"/>
      <c r="B62" s="2"/>
      <c r="C62" s="2"/>
      <c r="D62" s="2"/>
    </row>
    <row r="63" spans="1:6" x14ac:dyDescent="0.35">
      <c r="A63" s="26"/>
      <c r="B63" s="2"/>
      <c r="C63" s="2"/>
      <c r="D63" s="2"/>
    </row>
    <row r="64" spans="1:6" x14ac:dyDescent="0.35">
      <c r="A64" s="26"/>
      <c r="B64" s="2"/>
      <c r="C64" s="2"/>
      <c r="D64" s="2"/>
    </row>
    <row r="65" spans="1:4" x14ac:dyDescent="0.35">
      <c r="A65" s="26"/>
      <c r="B65" s="2"/>
      <c r="C65" s="2"/>
      <c r="D65" s="2"/>
    </row>
    <row r="66" spans="1:4" x14ac:dyDescent="0.35">
      <c r="A66" s="26"/>
      <c r="B66" s="2"/>
      <c r="C66" s="2"/>
      <c r="D66" s="2"/>
    </row>
    <row r="67" spans="1:4" x14ac:dyDescent="0.35">
      <c r="A67" s="26"/>
      <c r="B67" s="2"/>
      <c r="C67" s="2"/>
      <c r="D67" s="2"/>
    </row>
    <row r="68" spans="1:4" x14ac:dyDescent="0.35">
      <c r="A68" s="26"/>
      <c r="B68" s="2"/>
      <c r="C68" s="2"/>
      <c r="D68" s="2"/>
    </row>
    <row r="69" spans="1:4" x14ac:dyDescent="0.35">
      <c r="A69" s="26"/>
      <c r="B69" s="2"/>
      <c r="C69" s="2"/>
      <c r="D69" s="2"/>
    </row>
    <row r="70" spans="1:4" x14ac:dyDescent="0.35">
      <c r="A70" s="26"/>
      <c r="B70" s="2"/>
      <c r="C70" s="2"/>
      <c r="D70" s="2"/>
    </row>
    <row r="71" spans="1:4" x14ac:dyDescent="0.35">
      <c r="A71" s="26"/>
      <c r="B71" s="2"/>
      <c r="C71" s="2"/>
      <c r="D71" s="2"/>
    </row>
    <row r="72" spans="1:4" x14ac:dyDescent="0.35">
      <c r="A72" s="26"/>
      <c r="B72" s="2"/>
      <c r="C72" s="2"/>
      <c r="D72" s="2"/>
    </row>
    <row r="73" spans="1:4" x14ac:dyDescent="0.35">
      <c r="A73" s="26"/>
      <c r="B73" s="2"/>
      <c r="C73" s="2"/>
      <c r="D73" s="2"/>
    </row>
    <row r="74" spans="1:4" x14ac:dyDescent="0.35">
      <c r="A74" s="26"/>
      <c r="B74" s="2"/>
      <c r="C74" s="2"/>
      <c r="D74" s="2"/>
    </row>
    <row r="75" spans="1:4" x14ac:dyDescent="0.35">
      <c r="A75" s="26"/>
      <c r="B75" s="2"/>
      <c r="C75" s="2"/>
      <c r="D75" s="2"/>
    </row>
    <row r="76" spans="1:4" x14ac:dyDescent="0.35">
      <c r="A76" s="26"/>
      <c r="B76" s="2"/>
      <c r="C76" s="2"/>
      <c r="D76" s="2"/>
    </row>
    <row r="77" spans="1:4" x14ac:dyDescent="0.35">
      <c r="A77" s="26"/>
      <c r="B77" s="2"/>
      <c r="C77" s="2"/>
      <c r="D77" s="2"/>
    </row>
    <row r="78" spans="1:4" x14ac:dyDescent="0.35">
      <c r="A78" s="26"/>
      <c r="B78" s="2"/>
      <c r="C78" s="2"/>
      <c r="D78" s="2"/>
    </row>
    <row r="79" spans="1:4" x14ac:dyDescent="0.35">
      <c r="A79" s="26"/>
      <c r="B79" s="2"/>
      <c r="C79" s="2"/>
      <c r="D79" s="2"/>
    </row>
    <row r="80" spans="1:4" x14ac:dyDescent="0.35">
      <c r="A80" s="26"/>
      <c r="B80" s="2"/>
      <c r="C80" s="2"/>
      <c r="D80" s="2"/>
    </row>
    <row r="81" spans="1:4" x14ac:dyDescent="0.35">
      <c r="A81" s="26"/>
      <c r="B81" s="2"/>
      <c r="C81" s="2"/>
      <c r="D81" s="2"/>
    </row>
    <row r="82" spans="1:4" x14ac:dyDescent="0.35">
      <c r="A82" s="26"/>
      <c r="B82" s="2"/>
      <c r="C82" s="2"/>
      <c r="D82" s="2"/>
    </row>
    <row r="83" spans="1:4" x14ac:dyDescent="0.35">
      <c r="A83" s="26"/>
      <c r="B83" s="2"/>
      <c r="C83" s="2"/>
      <c r="D83" s="2"/>
    </row>
    <row r="84" spans="1:4" x14ac:dyDescent="0.35">
      <c r="A84" s="26"/>
      <c r="B84" s="2"/>
      <c r="C84" s="2"/>
      <c r="D84" s="2"/>
    </row>
    <row r="85" spans="1:4" x14ac:dyDescent="0.35">
      <c r="A85" s="26"/>
      <c r="B85" s="2"/>
      <c r="C85" s="2"/>
      <c r="D85" s="2"/>
    </row>
    <row r="86" spans="1:4" x14ac:dyDescent="0.35">
      <c r="A86" s="26"/>
      <c r="B86" s="2"/>
      <c r="C86" s="2"/>
      <c r="D86" s="2"/>
    </row>
    <row r="87" spans="1:4" x14ac:dyDescent="0.35">
      <c r="A87" s="26"/>
      <c r="B87" s="2"/>
      <c r="C87" s="2"/>
      <c r="D87" s="2"/>
    </row>
    <row r="88" spans="1:4" x14ac:dyDescent="0.35">
      <c r="A88" s="26"/>
      <c r="B88" s="2"/>
      <c r="C88" s="2"/>
      <c r="D88" s="2"/>
    </row>
    <row r="89" spans="1:4" x14ac:dyDescent="0.35">
      <c r="A89" s="26"/>
      <c r="B89" s="2"/>
      <c r="C89" s="2"/>
      <c r="D89" s="2"/>
    </row>
    <row r="90" spans="1:4" x14ac:dyDescent="0.35">
      <c r="A90" s="26"/>
      <c r="B90" s="2"/>
      <c r="C90" s="2"/>
      <c r="D90" s="2"/>
    </row>
    <row r="91" spans="1:4" x14ac:dyDescent="0.35">
      <c r="A91" s="26"/>
      <c r="B91" s="2"/>
      <c r="C91" s="2"/>
      <c r="D91" s="2"/>
    </row>
    <row r="92" spans="1:4" x14ac:dyDescent="0.35">
      <c r="A92" s="26"/>
      <c r="B92" s="2"/>
      <c r="C92" s="2"/>
      <c r="D92" s="2"/>
    </row>
    <row r="93" spans="1:4" x14ac:dyDescent="0.35">
      <c r="A93" s="26"/>
      <c r="B93" s="2"/>
      <c r="C93" s="2"/>
      <c r="D93" s="2"/>
    </row>
    <row r="94" spans="1:4" x14ac:dyDescent="0.35">
      <c r="A94" s="26"/>
      <c r="B94" s="2"/>
      <c r="C94" s="2"/>
      <c r="D94" s="2"/>
    </row>
    <row r="95" spans="1:4" x14ac:dyDescent="0.35">
      <c r="A95" s="26"/>
      <c r="B95" s="2"/>
      <c r="C95" s="2"/>
      <c r="D95" s="2"/>
    </row>
    <row r="96" spans="1:4" x14ac:dyDescent="0.35">
      <c r="A96" s="26"/>
      <c r="B96" s="2"/>
      <c r="C96" s="2"/>
      <c r="D96" s="2"/>
    </row>
    <row r="97" spans="1:4" x14ac:dyDescent="0.35">
      <c r="A97" s="26"/>
      <c r="B97" s="2"/>
      <c r="C97" s="2"/>
      <c r="D97" s="2"/>
    </row>
    <row r="98" spans="1:4" x14ac:dyDescent="0.35">
      <c r="A98" s="26"/>
      <c r="B98" s="2"/>
      <c r="C98" s="2"/>
      <c r="D98" s="2"/>
    </row>
    <row r="99" spans="1:4" x14ac:dyDescent="0.35">
      <c r="A99" s="26"/>
      <c r="B99" s="2"/>
      <c r="C99" s="2"/>
      <c r="D99" s="2"/>
    </row>
    <row r="100" spans="1:4" x14ac:dyDescent="0.35">
      <c r="A100" s="26"/>
      <c r="B100" s="2"/>
      <c r="C100" s="2"/>
      <c r="D100" s="2"/>
    </row>
    <row r="101" spans="1:4" x14ac:dyDescent="0.35">
      <c r="A101" s="26"/>
      <c r="B101" s="2"/>
      <c r="C101" s="2"/>
      <c r="D101" s="2"/>
    </row>
    <row r="102" spans="1:4" x14ac:dyDescent="0.35">
      <c r="A102" s="26"/>
      <c r="B102" s="2"/>
      <c r="C102" s="2"/>
      <c r="D102" s="2"/>
    </row>
  </sheetData>
  <autoFilter ref="A1:H26" xr:uid="{8615B3A7-0AB6-4DE7-8F17-61BC7FDB8889}">
    <sortState xmlns:xlrd2="http://schemas.microsoft.com/office/spreadsheetml/2017/richdata2" ref="A23:H26">
      <sortCondition descending="1" ref="H1:H26"/>
    </sortState>
  </autoFilter>
  <hyperlinks>
    <hyperlink ref="F34" r:id="rId1" xr:uid="{467BBC4B-160E-46B5-84F2-94E7AF3A80D0}"/>
  </hyperlinks>
  <pageMargins left="0.7" right="0.7" top="0.75" bottom="0.75" header="0.3" footer="0.3"/>
  <pageSetup orientation="portrait" horizontalDpi="0" verticalDpi="0"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66D6CA-E80F-459A-8759-AE43C7DD43BB}">
  <dimension ref="A1:H98"/>
  <sheetViews>
    <sheetView topLeftCell="C1" workbookViewId="0">
      <pane ySplit="1" topLeftCell="A14" activePane="bottomLeft" state="frozen"/>
      <selection pane="bottomLeft" activeCell="A2" sqref="A2:A32"/>
    </sheetView>
  </sheetViews>
  <sheetFormatPr defaultColWidth="8.81640625" defaultRowHeight="14.5" x14ac:dyDescent="0.35"/>
  <cols>
    <col min="1" max="1" width="11.81640625" style="6" bestFit="1" customWidth="1"/>
    <col min="2" max="3" width="10.453125" style="21" bestFit="1" customWidth="1"/>
    <col min="4" max="4" width="14.26953125" style="21" bestFit="1" customWidth="1"/>
    <col min="5" max="5" width="20.1796875" bestFit="1" customWidth="1"/>
    <col min="6" max="6" width="26.81640625" customWidth="1"/>
    <col min="7" max="7" width="10.26953125" bestFit="1" customWidth="1"/>
    <col min="8" max="8" width="14.81640625" bestFit="1" customWidth="1"/>
    <col min="9" max="9" width="9.26953125" bestFit="1" customWidth="1"/>
  </cols>
  <sheetData>
    <row r="1" spans="1:8" s="14" customFormat="1" ht="29" x14ac:dyDescent="0.35">
      <c r="A1" s="12" t="s">
        <v>36</v>
      </c>
      <c r="B1" s="20" t="s">
        <v>73</v>
      </c>
      <c r="C1" s="20" t="s">
        <v>74</v>
      </c>
      <c r="D1" s="20" t="s">
        <v>75</v>
      </c>
      <c r="E1" s="10" t="s">
        <v>76</v>
      </c>
      <c r="F1" s="10" t="s">
        <v>77</v>
      </c>
      <c r="G1" s="10" t="s">
        <v>78</v>
      </c>
      <c r="H1" s="10" t="s">
        <v>79</v>
      </c>
    </row>
    <row r="2" spans="1:8" x14ac:dyDescent="0.35">
      <c r="A2" s="26">
        <v>3</v>
      </c>
      <c r="B2" s="2">
        <v>0</v>
      </c>
      <c r="C2" s="27">
        <v>1</v>
      </c>
      <c r="D2" s="27">
        <v>1</v>
      </c>
      <c r="E2" t="s">
        <v>80</v>
      </c>
      <c r="F2" t="s">
        <v>81</v>
      </c>
      <c r="G2" t="s">
        <v>82</v>
      </c>
      <c r="H2">
        <v>657</v>
      </c>
    </row>
    <row r="3" spans="1:8" x14ac:dyDescent="0.35">
      <c r="A3" s="26">
        <v>3</v>
      </c>
      <c r="B3" s="2">
        <v>0</v>
      </c>
      <c r="C3" s="27">
        <v>1</v>
      </c>
      <c r="D3" s="27">
        <v>1</v>
      </c>
      <c r="E3" t="s">
        <v>80</v>
      </c>
      <c r="F3" t="s">
        <v>83</v>
      </c>
      <c r="G3" t="s">
        <v>82</v>
      </c>
      <c r="H3">
        <v>393</v>
      </c>
    </row>
    <row r="4" spans="1:8" x14ac:dyDescent="0.35">
      <c r="A4" s="26">
        <v>3</v>
      </c>
      <c r="B4" s="2">
        <v>0</v>
      </c>
      <c r="C4" s="27">
        <v>1</v>
      </c>
      <c r="D4" s="27">
        <v>1</v>
      </c>
      <c r="E4" t="s">
        <v>80</v>
      </c>
      <c r="F4" t="s">
        <v>84</v>
      </c>
      <c r="G4" t="s">
        <v>82</v>
      </c>
      <c r="H4">
        <v>547</v>
      </c>
    </row>
    <row r="5" spans="1:8" x14ac:dyDescent="0.35">
      <c r="A5" s="26">
        <v>3</v>
      </c>
      <c r="B5" s="2">
        <v>0</v>
      </c>
      <c r="C5" s="27">
        <v>1</v>
      </c>
      <c r="D5" s="27">
        <v>1</v>
      </c>
      <c r="E5" t="s">
        <v>80</v>
      </c>
      <c r="F5" t="s">
        <v>85</v>
      </c>
      <c r="G5" t="s">
        <v>82</v>
      </c>
      <c r="H5">
        <v>490</v>
      </c>
    </row>
    <row r="6" spans="1:8" x14ac:dyDescent="0.35">
      <c r="A6" s="26">
        <v>3</v>
      </c>
      <c r="B6" s="2">
        <v>0</v>
      </c>
      <c r="C6" s="27">
        <v>1</v>
      </c>
      <c r="D6" s="27">
        <v>1</v>
      </c>
      <c r="E6" t="s">
        <v>80</v>
      </c>
      <c r="F6" t="s">
        <v>119</v>
      </c>
      <c r="G6" t="s">
        <v>82</v>
      </c>
      <c r="H6">
        <v>49</v>
      </c>
    </row>
    <row r="7" spans="1:8" x14ac:dyDescent="0.35">
      <c r="A7" s="26">
        <v>3</v>
      </c>
      <c r="B7" s="2">
        <v>0</v>
      </c>
      <c r="C7" s="27">
        <v>1</v>
      </c>
      <c r="D7" s="27">
        <v>1</v>
      </c>
      <c r="E7" t="s">
        <v>80</v>
      </c>
      <c r="F7" t="s">
        <v>120</v>
      </c>
      <c r="G7" t="s">
        <v>82</v>
      </c>
      <c r="H7">
        <v>10</v>
      </c>
    </row>
    <row r="8" spans="1:8" x14ac:dyDescent="0.35">
      <c r="A8" s="26">
        <v>3</v>
      </c>
      <c r="B8" s="2">
        <v>0</v>
      </c>
      <c r="C8" s="27">
        <v>1</v>
      </c>
      <c r="D8" s="27">
        <v>1</v>
      </c>
      <c r="E8" t="s">
        <v>87</v>
      </c>
      <c r="F8" t="s">
        <v>88</v>
      </c>
      <c r="G8" t="s">
        <v>82</v>
      </c>
      <c r="H8">
        <v>385</v>
      </c>
    </row>
    <row r="9" spans="1:8" x14ac:dyDescent="0.35">
      <c r="A9" s="26">
        <v>3</v>
      </c>
      <c r="B9" s="2">
        <v>0</v>
      </c>
      <c r="C9" s="27">
        <v>1</v>
      </c>
      <c r="D9" s="27">
        <v>1</v>
      </c>
      <c r="E9" t="s">
        <v>87</v>
      </c>
      <c r="F9" t="s">
        <v>89</v>
      </c>
      <c r="G9" t="s">
        <v>82</v>
      </c>
      <c r="H9">
        <f>2146-H8-H10-H11</f>
        <v>1615</v>
      </c>
    </row>
    <row r="10" spans="1:8" x14ac:dyDescent="0.35">
      <c r="A10" s="26">
        <v>3</v>
      </c>
      <c r="B10" s="2">
        <v>0</v>
      </c>
      <c r="C10" s="27">
        <v>1</v>
      </c>
      <c r="D10" s="27">
        <v>1</v>
      </c>
      <c r="E10" t="s">
        <v>87</v>
      </c>
      <c r="F10" t="s">
        <v>90</v>
      </c>
      <c r="G10" t="s">
        <v>82</v>
      </c>
      <c r="H10">
        <v>126</v>
      </c>
    </row>
    <row r="11" spans="1:8" x14ac:dyDescent="0.35">
      <c r="A11" s="26">
        <v>3</v>
      </c>
      <c r="B11" s="2">
        <v>0</v>
      </c>
      <c r="C11" s="27">
        <v>1</v>
      </c>
      <c r="D11" s="27">
        <v>1</v>
      </c>
      <c r="E11" t="s">
        <v>87</v>
      </c>
      <c r="F11" t="s">
        <v>101</v>
      </c>
      <c r="G11" t="s">
        <v>82</v>
      </c>
      <c r="H11">
        <v>20</v>
      </c>
    </row>
    <row r="12" spans="1:8" x14ac:dyDescent="0.35">
      <c r="A12" s="26">
        <v>3</v>
      </c>
      <c r="B12" s="2">
        <v>0</v>
      </c>
      <c r="C12" s="27">
        <v>1</v>
      </c>
      <c r="D12" s="27">
        <v>1</v>
      </c>
      <c r="E12" t="s">
        <v>91</v>
      </c>
      <c r="F12" s="5" t="s">
        <v>92</v>
      </c>
      <c r="G12" t="s">
        <v>82</v>
      </c>
      <c r="H12">
        <v>2146</v>
      </c>
    </row>
    <row r="13" spans="1:8" x14ac:dyDescent="0.35">
      <c r="A13" s="26">
        <v>3</v>
      </c>
      <c r="B13" s="2">
        <v>0</v>
      </c>
      <c r="C13" s="27">
        <v>1</v>
      </c>
      <c r="D13" s="27">
        <v>1</v>
      </c>
      <c r="E13" t="s">
        <v>93</v>
      </c>
      <c r="F13" t="s">
        <v>94</v>
      </c>
      <c r="G13" t="s">
        <v>82</v>
      </c>
      <c r="H13">
        <v>97</v>
      </c>
    </row>
    <row r="14" spans="1:8" x14ac:dyDescent="0.35">
      <c r="A14" s="26">
        <v>3</v>
      </c>
      <c r="B14" s="2">
        <v>0</v>
      </c>
      <c r="C14" s="27">
        <v>1</v>
      </c>
      <c r="D14" s="27">
        <v>1</v>
      </c>
      <c r="E14" t="s">
        <v>93</v>
      </c>
      <c r="F14" t="s">
        <v>96</v>
      </c>
      <c r="G14" t="s">
        <v>82</v>
      </c>
      <c r="H14">
        <f>1260+281</f>
        <v>1541</v>
      </c>
    </row>
    <row r="15" spans="1:8" x14ac:dyDescent="0.35">
      <c r="A15" s="26">
        <v>3</v>
      </c>
      <c r="B15" s="2">
        <v>0</v>
      </c>
      <c r="C15" s="27">
        <v>1</v>
      </c>
      <c r="D15" s="27">
        <v>1</v>
      </c>
      <c r="E15" t="s">
        <v>93</v>
      </c>
      <c r="F15" t="s">
        <v>90</v>
      </c>
      <c r="G15" t="s">
        <v>82</v>
      </c>
      <c r="H15">
        <v>126</v>
      </c>
    </row>
    <row r="16" spans="1:8" x14ac:dyDescent="0.35">
      <c r="A16" s="26">
        <v>3</v>
      </c>
      <c r="B16" s="2">
        <v>0</v>
      </c>
      <c r="C16" s="27">
        <v>1</v>
      </c>
      <c r="D16" s="27">
        <v>1</v>
      </c>
      <c r="E16" t="s">
        <v>93</v>
      </c>
      <c r="F16" t="s">
        <v>95</v>
      </c>
      <c r="G16" t="s">
        <v>82</v>
      </c>
      <c r="H16">
        <v>250</v>
      </c>
    </row>
    <row r="17" spans="1:8" x14ac:dyDescent="0.35">
      <c r="A17" s="26">
        <v>3</v>
      </c>
      <c r="B17" s="2">
        <v>0</v>
      </c>
      <c r="C17" s="27">
        <v>1</v>
      </c>
      <c r="D17" s="27">
        <v>1</v>
      </c>
      <c r="E17" t="s">
        <v>93</v>
      </c>
      <c r="F17" t="s">
        <v>121</v>
      </c>
      <c r="G17" t="s">
        <v>82</v>
      </c>
      <c r="H17">
        <v>13</v>
      </c>
    </row>
    <row r="18" spans="1:8" x14ac:dyDescent="0.35">
      <c r="A18" s="26">
        <v>3</v>
      </c>
      <c r="B18" s="2">
        <v>0</v>
      </c>
      <c r="C18" s="27">
        <v>1</v>
      </c>
      <c r="D18" s="27">
        <v>1</v>
      </c>
      <c r="E18" t="s">
        <v>93</v>
      </c>
      <c r="F18" t="s">
        <v>125</v>
      </c>
      <c r="G18" t="s">
        <v>82</v>
      </c>
      <c r="H18">
        <v>9</v>
      </c>
    </row>
    <row r="19" spans="1:8" x14ac:dyDescent="0.35">
      <c r="A19" s="26">
        <v>3</v>
      </c>
      <c r="B19" s="2">
        <v>0</v>
      </c>
      <c r="C19" s="27">
        <v>1</v>
      </c>
      <c r="D19" s="27">
        <v>1</v>
      </c>
      <c r="E19" t="s">
        <v>93</v>
      </c>
      <c r="F19" t="s">
        <v>101</v>
      </c>
      <c r="G19" t="s">
        <v>82</v>
      </c>
      <c r="H19">
        <v>110</v>
      </c>
    </row>
    <row r="20" spans="1:8" x14ac:dyDescent="0.35">
      <c r="A20" s="26">
        <v>3</v>
      </c>
      <c r="B20" s="2">
        <v>0</v>
      </c>
      <c r="C20" s="27">
        <v>1</v>
      </c>
      <c r="D20" s="27">
        <v>1</v>
      </c>
      <c r="E20" t="s">
        <v>97</v>
      </c>
      <c r="F20" t="s">
        <v>98</v>
      </c>
      <c r="G20" t="s">
        <v>82</v>
      </c>
      <c r="H20">
        <v>1022</v>
      </c>
    </row>
    <row r="21" spans="1:8" x14ac:dyDescent="0.35">
      <c r="A21" s="26">
        <v>3</v>
      </c>
      <c r="B21" s="2">
        <v>0</v>
      </c>
      <c r="C21" s="27">
        <v>1</v>
      </c>
      <c r="D21" s="27">
        <v>1</v>
      </c>
      <c r="E21" t="s">
        <v>97</v>
      </c>
      <c r="F21" t="s">
        <v>99</v>
      </c>
      <c r="G21" t="s">
        <v>82</v>
      </c>
      <c r="H21">
        <v>1124</v>
      </c>
    </row>
    <row r="22" spans="1:8" x14ac:dyDescent="0.35">
      <c r="A22" s="26">
        <v>3</v>
      </c>
      <c r="B22" s="2">
        <v>0</v>
      </c>
      <c r="C22" s="2">
        <v>1</v>
      </c>
      <c r="D22" s="2">
        <v>1</v>
      </c>
      <c r="E22" t="s">
        <v>100</v>
      </c>
      <c r="F22" t="s">
        <v>124</v>
      </c>
      <c r="G22" t="s">
        <v>82</v>
      </c>
      <c r="H22">
        <v>2146</v>
      </c>
    </row>
    <row r="23" spans="1:8" x14ac:dyDescent="0.35">
      <c r="A23" s="26">
        <v>3</v>
      </c>
      <c r="B23" s="2">
        <v>0</v>
      </c>
      <c r="C23" s="2">
        <v>1</v>
      </c>
      <c r="D23" s="2">
        <v>1</v>
      </c>
      <c r="E23" t="s">
        <v>102</v>
      </c>
      <c r="F23" t="s">
        <v>204</v>
      </c>
      <c r="G23" t="s">
        <v>82</v>
      </c>
      <c r="H23">
        <v>2146</v>
      </c>
    </row>
    <row r="24" spans="1:8" x14ac:dyDescent="0.35">
      <c r="A24" s="26">
        <v>3</v>
      </c>
      <c r="B24" s="2">
        <v>0</v>
      </c>
      <c r="C24" s="27" t="s">
        <v>103</v>
      </c>
      <c r="D24" s="27" t="s">
        <v>104</v>
      </c>
      <c r="E24" t="s">
        <v>105</v>
      </c>
      <c r="F24" t="s">
        <v>106</v>
      </c>
      <c r="G24" t="s">
        <v>107</v>
      </c>
    </row>
    <row r="25" spans="1:8" x14ac:dyDescent="0.35">
      <c r="A25" s="26">
        <v>3</v>
      </c>
      <c r="B25" s="2">
        <v>0</v>
      </c>
      <c r="C25" s="27" t="s">
        <v>103</v>
      </c>
      <c r="D25" s="27" t="s">
        <v>104</v>
      </c>
      <c r="E25" t="s">
        <v>108</v>
      </c>
      <c r="F25" t="s">
        <v>109</v>
      </c>
      <c r="G25" t="s">
        <v>107</v>
      </c>
    </row>
    <row r="26" spans="1:8" x14ac:dyDescent="0.35">
      <c r="A26" s="26">
        <v>3</v>
      </c>
      <c r="B26" s="2">
        <v>0</v>
      </c>
      <c r="C26" s="27" t="s">
        <v>103</v>
      </c>
      <c r="D26" s="27" t="s">
        <v>104</v>
      </c>
      <c r="E26" t="s">
        <v>105</v>
      </c>
      <c r="F26" t="s">
        <v>110</v>
      </c>
      <c r="G26" t="s">
        <v>107</v>
      </c>
    </row>
    <row r="27" spans="1:8" x14ac:dyDescent="0.35">
      <c r="A27" s="26">
        <v>3</v>
      </c>
      <c r="B27" s="2">
        <v>0</v>
      </c>
      <c r="C27" s="27" t="s">
        <v>103</v>
      </c>
      <c r="D27" s="27" t="s">
        <v>104</v>
      </c>
      <c r="E27" t="s">
        <v>108</v>
      </c>
      <c r="F27" t="s">
        <v>111</v>
      </c>
      <c r="G27" t="s">
        <v>107</v>
      </c>
    </row>
    <row r="28" spans="1:8" x14ac:dyDescent="0.35">
      <c r="A28" s="26">
        <v>3</v>
      </c>
      <c r="B28" s="2">
        <v>0</v>
      </c>
      <c r="C28" s="27" t="s">
        <v>103</v>
      </c>
      <c r="D28" s="27" t="s">
        <v>104</v>
      </c>
      <c r="E28" t="s">
        <v>105</v>
      </c>
      <c r="F28" t="s">
        <v>112</v>
      </c>
      <c r="G28" t="s">
        <v>107</v>
      </c>
    </row>
    <row r="29" spans="1:8" x14ac:dyDescent="0.35">
      <c r="A29" s="26">
        <v>3</v>
      </c>
      <c r="B29" s="2">
        <v>0</v>
      </c>
      <c r="C29" s="27" t="s">
        <v>103</v>
      </c>
      <c r="D29" s="27" t="s">
        <v>104</v>
      </c>
      <c r="E29" t="s">
        <v>108</v>
      </c>
      <c r="F29" t="s">
        <v>113</v>
      </c>
      <c r="G29" t="s">
        <v>107</v>
      </c>
    </row>
    <row r="30" spans="1:8" x14ac:dyDescent="0.35">
      <c r="A30" s="26">
        <v>3</v>
      </c>
      <c r="B30" s="27" t="s">
        <v>104</v>
      </c>
      <c r="C30" s="27" t="s">
        <v>103</v>
      </c>
      <c r="D30" s="27" t="s">
        <v>104</v>
      </c>
      <c r="E30" s="27" t="s">
        <v>114</v>
      </c>
      <c r="F30" s="29" t="s">
        <v>127</v>
      </c>
      <c r="G30" t="s">
        <v>107</v>
      </c>
      <c r="H30" s="37"/>
    </row>
    <row r="31" spans="1:8" x14ac:dyDescent="0.35">
      <c r="A31" s="26">
        <v>3</v>
      </c>
      <c r="B31" s="21" t="s">
        <v>104</v>
      </c>
      <c r="C31" s="21" t="s">
        <v>103</v>
      </c>
      <c r="D31" s="21" t="s">
        <v>104</v>
      </c>
      <c r="E31" t="s">
        <v>114</v>
      </c>
      <c r="F31" s="35" t="s">
        <v>116</v>
      </c>
      <c r="G31" t="s">
        <v>107</v>
      </c>
    </row>
    <row r="32" spans="1:8" x14ac:dyDescent="0.35">
      <c r="A32" s="26">
        <v>3</v>
      </c>
      <c r="B32" s="2">
        <v>0</v>
      </c>
      <c r="C32" s="27" t="s">
        <v>103</v>
      </c>
      <c r="D32" s="27" t="s">
        <v>104</v>
      </c>
      <c r="E32" t="s">
        <v>117</v>
      </c>
      <c r="F32" s="34" t="s">
        <v>128</v>
      </c>
      <c r="G32" t="s">
        <v>107</v>
      </c>
    </row>
    <row r="33" spans="1:6" x14ac:dyDescent="0.35">
      <c r="A33" s="26"/>
      <c r="B33" s="2"/>
      <c r="C33" s="27"/>
      <c r="D33" s="27"/>
    </row>
    <row r="34" spans="1:6" x14ac:dyDescent="0.35">
      <c r="A34" s="26"/>
      <c r="B34" s="2"/>
      <c r="C34" s="27"/>
      <c r="D34" s="27"/>
    </row>
    <row r="35" spans="1:6" x14ac:dyDescent="0.35">
      <c r="A35" s="26"/>
      <c r="B35" s="2"/>
      <c r="C35" s="27"/>
      <c r="D35" s="27"/>
    </row>
    <row r="36" spans="1:6" x14ac:dyDescent="0.35">
      <c r="A36" s="26"/>
      <c r="B36" s="2"/>
      <c r="C36" s="27"/>
      <c r="D36" s="27"/>
      <c r="F36" s="5"/>
    </row>
    <row r="37" spans="1:6" x14ac:dyDescent="0.35">
      <c r="A37" s="26"/>
      <c r="B37" s="2"/>
      <c r="C37" s="27"/>
      <c r="D37" s="27"/>
    </row>
    <row r="38" spans="1:6" x14ac:dyDescent="0.35">
      <c r="A38" s="26"/>
      <c r="B38" s="2"/>
      <c r="C38" s="27"/>
      <c r="D38" s="27"/>
    </row>
    <row r="39" spans="1:6" x14ac:dyDescent="0.35">
      <c r="A39" s="26"/>
      <c r="B39" s="2"/>
      <c r="C39" s="27"/>
      <c r="D39" s="27"/>
    </row>
    <row r="40" spans="1:6" x14ac:dyDescent="0.35">
      <c r="A40" s="26"/>
      <c r="B40" s="2"/>
      <c r="C40" s="27"/>
      <c r="D40" s="27"/>
    </row>
    <row r="41" spans="1:6" x14ac:dyDescent="0.35">
      <c r="A41" s="26"/>
      <c r="B41" s="2"/>
      <c r="C41" s="27"/>
      <c r="D41" s="27"/>
    </row>
    <row r="42" spans="1:6" x14ac:dyDescent="0.35">
      <c r="A42" s="26"/>
      <c r="B42" s="2"/>
      <c r="C42" s="27"/>
      <c r="D42" s="27"/>
    </row>
    <row r="43" spans="1:6" x14ac:dyDescent="0.35">
      <c r="A43" s="26"/>
      <c r="B43" s="2"/>
      <c r="C43" s="27"/>
      <c r="D43" s="27"/>
    </row>
    <row r="44" spans="1:6" x14ac:dyDescent="0.35">
      <c r="A44" s="26"/>
      <c r="B44" s="2"/>
      <c r="C44" s="27"/>
      <c r="D44" s="27"/>
    </row>
    <row r="45" spans="1:6" x14ac:dyDescent="0.35">
      <c r="A45" s="26"/>
      <c r="B45" s="2"/>
      <c r="C45" s="27"/>
      <c r="D45" s="27"/>
    </row>
    <row r="46" spans="1:6" x14ac:dyDescent="0.35">
      <c r="A46" s="26"/>
      <c r="B46" s="2"/>
      <c r="C46" s="2"/>
      <c r="D46" s="2"/>
    </row>
    <row r="47" spans="1:6" x14ac:dyDescent="0.35">
      <c r="A47" s="26"/>
      <c r="B47" s="2"/>
      <c r="C47" s="2"/>
      <c r="D47" s="2"/>
      <c r="F47" s="25"/>
    </row>
    <row r="48" spans="1:6" x14ac:dyDescent="0.35">
      <c r="A48" s="26"/>
      <c r="B48" s="2"/>
      <c r="C48" s="2"/>
      <c r="D48" s="2"/>
      <c r="F48" s="25"/>
    </row>
    <row r="49" spans="1:4" x14ac:dyDescent="0.35">
      <c r="A49" s="26"/>
      <c r="B49" s="2"/>
      <c r="C49" s="2"/>
      <c r="D49" s="2"/>
    </row>
    <row r="50" spans="1:4" x14ac:dyDescent="0.35">
      <c r="A50" s="26"/>
      <c r="B50" s="2"/>
      <c r="C50" s="2"/>
      <c r="D50" s="2"/>
    </row>
    <row r="51" spans="1:4" x14ac:dyDescent="0.35">
      <c r="A51" s="26"/>
      <c r="B51" s="2"/>
      <c r="C51" s="2"/>
      <c r="D51" s="2"/>
    </row>
    <row r="52" spans="1:4" x14ac:dyDescent="0.35">
      <c r="A52" s="26"/>
      <c r="B52" s="2"/>
      <c r="C52" s="2"/>
      <c r="D52" s="2"/>
    </row>
    <row r="53" spans="1:4" x14ac:dyDescent="0.35">
      <c r="A53" s="26"/>
      <c r="B53" s="2"/>
      <c r="C53" s="2"/>
      <c r="D53" s="2"/>
    </row>
    <row r="54" spans="1:4" x14ac:dyDescent="0.35">
      <c r="A54" s="26"/>
      <c r="B54" s="2"/>
      <c r="C54" s="2"/>
      <c r="D54" s="2"/>
    </row>
    <row r="55" spans="1:4" x14ac:dyDescent="0.35">
      <c r="A55" s="26"/>
      <c r="B55" s="2"/>
      <c r="C55" s="2"/>
      <c r="D55" s="2"/>
    </row>
    <row r="56" spans="1:4" x14ac:dyDescent="0.35">
      <c r="A56" s="26"/>
      <c r="B56" s="2"/>
      <c r="C56" s="2"/>
      <c r="D56" s="2"/>
    </row>
    <row r="57" spans="1:4" x14ac:dyDescent="0.35">
      <c r="A57" s="26"/>
      <c r="B57" s="2"/>
      <c r="C57" s="2"/>
      <c r="D57" s="2"/>
    </row>
    <row r="58" spans="1:4" x14ac:dyDescent="0.35">
      <c r="A58" s="26"/>
      <c r="B58" s="2"/>
      <c r="C58" s="2"/>
      <c r="D58" s="2"/>
    </row>
    <row r="59" spans="1:4" x14ac:dyDescent="0.35">
      <c r="A59" s="26"/>
      <c r="B59" s="2"/>
      <c r="C59" s="2"/>
      <c r="D59" s="2"/>
    </row>
    <row r="60" spans="1:4" x14ac:dyDescent="0.35">
      <c r="A60" s="26"/>
      <c r="B60" s="2"/>
      <c r="C60" s="2"/>
      <c r="D60" s="2"/>
    </row>
    <row r="61" spans="1:4" x14ac:dyDescent="0.35">
      <c r="A61" s="26"/>
      <c r="B61" s="2"/>
      <c r="C61" s="2"/>
      <c r="D61" s="2"/>
    </row>
    <row r="62" spans="1:4" x14ac:dyDescent="0.35">
      <c r="A62" s="26"/>
      <c r="B62" s="2"/>
      <c r="C62" s="2"/>
      <c r="D62" s="2"/>
    </row>
    <row r="63" spans="1:4" x14ac:dyDescent="0.35">
      <c r="A63" s="26"/>
      <c r="B63" s="2"/>
      <c r="C63" s="2"/>
      <c r="D63" s="2"/>
    </row>
    <row r="64" spans="1:4" x14ac:dyDescent="0.35">
      <c r="A64" s="26"/>
      <c r="B64" s="2"/>
      <c r="C64" s="2"/>
      <c r="D64" s="2"/>
    </row>
    <row r="65" spans="1:4" x14ac:dyDescent="0.35">
      <c r="A65" s="26"/>
      <c r="B65" s="2"/>
      <c r="C65" s="2"/>
      <c r="D65" s="2"/>
    </row>
    <row r="66" spans="1:4" x14ac:dyDescent="0.35">
      <c r="A66" s="26"/>
      <c r="B66" s="2"/>
      <c r="C66" s="2"/>
      <c r="D66" s="2"/>
    </row>
    <row r="67" spans="1:4" x14ac:dyDescent="0.35">
      <c r="A67" s="26"/>
      <c r="B67" s="2"/>
      <c r="C67" s="2"/>
      <c r="D67" s="2"/>
    </row>
    <row r="68" spans="1:4" x14ac:dyDescent="0.35">
      <c r="A68" s="26"/>
      <c r="B68" s="2"/>
      <c r="C68" s="2"/>
      <c r="D68" s="2"/>
    </row>
    <row r="69" spans="1:4" x14ac:dyDescent="0.35">
      <c r="A69" s="26"/>
      <c r="B69" s="2"/>
      <c r="C69" s="2"/>
      <c r="D69" s="2"/>
    </row>
    <row r="70" spans="1:4" x14ac:dyDescent="0.35">
      <c r="A70" s="26"/>
      <c r="B70" s="2"/>
      <c r="C70" s="2"/>
      <c r="D70" s="2"/>
    </row>
    <row r="71" spans="1:4" x14ac:dyDescent="0.35">
      <c r="A71" s="26"/>
      <c r="B71" s="2"/>
      <c r="C71" s="2"/>
      <c r="D71" s="2"/>
    </row>
    <row r="72" spans="1:4" x14ac:dyDescent="0.35">
      <c r="A72" s="26"/>
      <c r="B72" s="2"/>
      <c r="C72" s="2"/>
      <c r="D72" s="2"/>
    </row>
    <row r="73" spans="1:4" x14ac:dyDescent="0.35">
      <c r="A73" s="26"/>
      <c r="B73" s="2"/>
      <c r="C73" s="2"/>
      <c r="D73" s="2"/>
    </row>
    <row r="74" spans="1:4" x14ac:dyDescent="0.35">
      <c r="A74" s="26"/>
      <c r="B74" s="2"/>
      <c r="C74" s="2"/>
      <c r="D74" s="2"/>
    </row>
    <row r="75" spans="1:4" x14ac:dyDescent="0.35">
      <c r="A75" s="26"/>
      <c r="B75" s="2"/>
      <c r="C75" s="2"/>
      <c r="D75" s="2"/>
    </row>
    <row r="76" spans="1:4" x14ac:dyDescent="0.35">
      <c r="A76" s="26"/>
      <c r="B76" s="2"/>
      <c r="C76" s="2"/>
      <c r="D76" s="2"/>
    </row>
    <row r="77" spans="1:4" x14ac:dyDescent="0.35">
      <c r="A77" s="26"/>
      <c r="B77" s="2"/>
      <c r="C77" s="2"/>
      <c r="D77" s="2"/>
    </row>
    <row r="78" spans="1:4" x14ac:dyDescent="0.35">
      <c r="A78" s="26"/>
      <c r="B78" s="2"/>
      <c r="C78" s="2"/>
      <c r="D78" s="2"/>
    </row>
    <row r="79" spans="1:4" x14ac:dyDescent="0.35">
      <c r="A79" s="26"/>
      <c r="B79" s="2"/>
      <c r="C79" s="2"/>
      <c r="D79" s="2"/>
    </row>
    <row r="80" spans="1:4" x14ac:dyDescent="0.35">
      <c r="A80" s="26"/>
      <c r="B80" s="2"/>
      <c r="C80" s="2"/>
      <c r="D80" s="2"/>
    </row>
    <row r="81" spans="1:4" x14ac:dyDescent="0.35">
      <c r="A81" s="26"/>
      <c r="B81" s="2"/>
      <c r="C81" s="2"/>
      <c r="D81" s="2"/>
    </row>
    <row r="82" spans="1:4" x14ac:dyDescent="0.35">
      <c r="A82" s="26"/>
      <c r="B82" s="2"/>
      <c r="C82" s="2"/>
      <c r="D82" s="2"/>
    </row>
    <row r="83" spans="1:4" x14ac:dyDescent="0.35">
      <c r="A83" s="26"/>
      <c r="B83" s="2"/>
      <c r="C83" s="2"/>
      <c r="D83" s="2"/>
    </row>
    <row r="84" spans="1:4" x14ac:dyDescent="0.35">
      <c r="A84" s="26"/>
      <c r="B84" s="2"/>
      <c r="C84" s="2"/>
      <c r="D84" s="2"/>
    </row>
    <row r="85" spans="1:4" x14ac:dyDescent="0.35">
      <c r="A85" s="26"/>
      <c r="B85" s="2"/>
      <c r="C85" s="2"/>
      <c r="D85" s="2"/>
    </row>
    <row r="86" spans="1:4" x14ac:dyDescent="0.35">
      <c r="A86" s="26"/>
      <c r="B86" s="2"/>
      <c r="C86" s="2"/>
      <c r="D86" s="2"/>
    </row>
    <row r="87" spans="1:4" x14ac:dyDescent="0.35">
      <c r="A87" s="26"/>
      <c r="B87" s="2"/>
      <c r="C87" s="2"/>
      <c r="D87" s="2"/>
    </row>
    <row r="88" spans="1:4" x14ac:dyDescent="0.35">
      <c r="A88" s="26"/>
      <c r="B88" s="2"/>
      <c r="C88" s="2"/>
      <c r="D88" s="2"/>
    </row>
    <row r="89" spans="1:4" x14ac:dyDescent="0.35">
      <c r="A89" s="26"/>
      <c r="B89" s="2"/>
      <c r="C89" s="2"/>
      <c r="D89" s="2"/>
    </row>
    <row r="90" spans="1:4" x14ac:dyDescent="0.35">
      <c r="A90" s="26"/>
      <c r="B90" s="2"/>
      <c r="C90" s="2"/>
      <c r="D90" s="2"/>
    </row>
    <row r="91" spans="1:4" x14ac:dyDescent="0.35">
      <c r="A91" s="26"/>
      <c r="B91" s="2"/>
      <c r="C91" s="2"/>
      <c r="D91" s="2"/>
    </row>
    <row r="92" spans="1:4" x14ac:dyDescent="0.35">
      <c r="A92" s="26"/>
      <c r="B92" s="2"/>
      <c r="C92" s="2"/>
      <c r="D92" s="2"/>
    </row>
    <row r="93" spans="1:4" x14ac:dyDescent="0.35">
      <c r="A93" s="26"/>
      <c r="B93" s="2"/>
      <c r="C93" s="2"/>
      <c r="D93" s="2"/>
    </row>
    <row r="94" spans="1:4" x14ac:dyDescent="0.35">
      <c r="A94" s="26"/>
      <c r="B94" s="2"/>
      <c r="C94" s="2"/>
      <c r="D94" s="2"/>
    </row>
    <row r="95" spans="1:4" x14ac:dyDescent="0.35">
      <c r="A95" s="26"/>
      <c r="B95" s="2"/>
      <c r="C95" s="2"/>
      <c r="D95" s="2"/>
    </row>
    <row r="96" spans="1:4" x14ac:dyDescent="0.35">
      <c r="A96" s="26"/>
      <c r="B96" s="2"/>
      <c r="C96" s="2"/>
      <c r="D96" s="2"/>
    </row>
    <row r="97" spans="1:4" x14ac:dyDescent="0.35">
      <c r="A97" s="26"/>
      <c r="B97" s="2"/>
      <c r="C97" s="2"/>
      <c r="D97" s="2"/>
    </row>
    <row r="98" spans="1:4" x14ac:dyDescent="0.35">
      <c r="A98" s="26"/>
      <c r="B98" s="2"/>
      <c r="C98" s="2"/>
      <c r="D98" s="2"/>
    </row>
  </sheetData>
  <autoFilter ref="A1:H23" xr:uid="{8615B3A7-0AB6-4DE7-8F17-61BC7FDB8889}">
    <sortState xmlns:xlrd2="http://schemas.microsoft.com/office/spreadsheetml/2017/richdata2" ref="A22:H23">
      <sortCondition descending="1" ref="H1:H23"/>
    </sortState>
  </autoFilter>
  <phoneticPr fontId="12" type="noConversion"/>
  <hyperlinks>
    <hyperlink ref="F31" r:id="rId1" xr:uid="{06B81B56-5900-4B2F-AD22-565A24EE09FB}"/>
  </hyperlinks>
  <pageMargins left="0.7" right="0.7" top="0.75" bottom="0.75" header="0.3" footer="0.3"/>
  <pageSetup orientation="portrait" horizontalDpi="0" verticalDpi="0"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2E02B0-B9FA-4CE4-974D-0868EE961D3E}">
  <dimension ref="A1:H93"/>
  <sheetViews>
    <sheetView topLeftCell="C1" workbookViewId="0">
      <pane ySplit="1" topLeftCell="A5" activePane="bottomLeft" state="frozen"/>
      <selection pane="bottomLeft" activeCell="A2" sqref="A2:A29"/>
    </sheetView>
  </sheetViews>
  <sheetFormatPr defaultColWidth="8.81640625" defaultRowHeight="14.5" x14ac:dyDescent="0.35"/>
  <cols>
    <col min="1" max="1" width="11.81640625" style="6" bestFit="1" customWidth="1"/>
    <col min="2" max="3" width="10.453125" style="21" bestFit="1" customWidth="1"/>
    <col min="4" max="4" width="14.26953125" style="21" bestFit="1" customWidth="1"/>
    <col min="5" max="5" width="20.1796875" bestFit="1" customWidth="1"/>
    <col min="6" max="6" width="26.81640625" customWidth="1"/>
    <col min="7" max="7" width="10.26953125" bestFit="1" customWidth="1"/>
    <col min="8" max="8" width="14.81640625" bestFit="1" customWidth="1"/>
    <col min="9" max="9" width="9.26953125" bestFit="1" customWidth="1"/>
  </cols>
  <sheetData>
    <row r="1" spans="1:8" s="14" customFormat="1" ht="29" x14ac:dyDescent="0.35">
      <c r="A1" s="12" t="s">
        <v>36</v>
      </c>
      <c r="B1" s="20" t="s">
        <v>73</v>
      </c>
      <c r="C1" s="20" t="s">
        <v>74</v>
      </c>
      <c r="D1" s="20" t="s">
        <v>75</v>
      </c>
      <c r="E1" s="10" t="s">
        <v>76</v>
      </c>
      <c r="F1" s="10" t="s">
        <v>77</v>
      </c>
      <c r="G1" s="10" t="s">
        <v>78</v>
      </c>
      <c r="H1" s="10" t="s">
        <v>79</v>
      </c>
    </row>
    <row r="2" spans="1:8" x14ac:dyDescent="0.35">
      <c r="A2" s="26">
        <v>4</v>
      </c>
      <c r="B2" s="2">
        <v>0</v>
      </c>
      <c r="C2" s="27">
        <v>1</v>
      </c>
      <c r="D2" s="27">
        <v>1</v>
      </c>
      <c r="E2" t="s">
        <v>80</v>
      </c>
      <c r="F2" t="s">
        <v>81</v>
      </c>
      <c r="G2" t="s">
        <v>82</v>
      </c>
      <c r="H2">
        <v>474</v>
      </c>
    </row>
    <row r="3" spans="1:8" x14ac:dyDescent="0.35">
      <c r="A3" s="26">
        <v>4</v>
      </c>
      <c r="B3" s="2">
        <v>0</v>
      </c>
      <c r="C3" s="27">
        <v>1</v>
      </c>
      <c r="D3" s="27">
        <v>1</v>
      </c>
      <c r="E3" t="s">
        <v>80</v>
      </c>
      <c r="F3" t="s">
        <v>83</v>
      </c>
      <c r="G3" t="s">
        <v>82</v>
      </c>
      <c r="H3">
        <v>160</v>
      </c>
    </row>
    <row r="4" spans="1:8" x14ac:dyDescent="0.35">
      <c r="A4" s="26">
        <v>4</v>
      </c>
      <c r="B4" s="2">
        <v>0</v>
      </c>
      <c r="C4" s="27">
        <v>1</v>
      </c>
      <c r="D4" s="27">
        <v>1</v>
      </c>
      <c r="E4" t="s">
        <v>80</v>
      </c>
      <c r="F4" t="s">
        <v>84</v>
      </c>
      <c r="G4" t="s">
        <v>82</v>
      </c>
      <c r="H4">
        <v>15</v>
      </c>
    </row>
    <row r="5" spans="1:8" x14ac:dyDescent="0.35">
      <c r="A5" s="26">
        <v>4</v>
      </c>
      <c r="B5" s="2">
        <v>0</v>
      </c>
      <c r="C5" s="27">
        <v>1</v>
      </c>
      <c r="D5" s="27">
        <v>1</v>
      </c>
      <c r="E5" t="s">
        <v>80</v>
      </c>
      <c r="F5" t="s">
        <v>85</v>
      </c>
      <c r="G5" t="s">
        <v>82</v>
      </c>
      <c r="H5">
        <v>3</v>
      </c>
    </row>
    <row r="6" spans="1:8" x14ac:dyDescent="0.35">
      <c r="A6" s="26">
        <v>4</v>
      </c>
      <c r="B6" s="2">
        <v>0</v>
      </c>
      <c r="C6" s="27">
        <v>1</v>
      </c>
      <c r="D6" s="27">
        <v>1</v>
      </c>
      <c r="E6" t="s">
        <v>87</v>
      </c>
      <c r="F6" t="s">
        <v>88</v>
      </c>
      <c r="G6" t="s">
        <v>82</v>
      </c>
      <c r="H6">
        <v>54</v>
      </c>
    </row>
    <row r="7" spans="1:8" x14ac:dyDescent="0.35">
      <c r="A7" s="26">
        <v>4</v>
      </c>
      <c r="B7" s="2">
        <v>0</v>
      </c>
      <c r="C7" s="27">
        <v>1</v>
      </c>
      <c r="D7" s="27">
        <v>1</v>
      </c>
      <c r="E7" t="s">
        <v>87</v>
      </c>
      <c r="F7" t="s">
        <v>89</v>
      </c>
      <c r="G7" t="s">
        <v>82</v>
      </c>
      <c r="H7">
        <v>407</v>
      </c>
    </row>
    <row r="8" spans="1:8" x14ac:dyDescent="0.35">
      <c r="A8" s="26">
        <v>4</v>
      </c>
      <c r="B8" s="2">
        <v>0</v>
      </c>
      <c r="C8" s="27">
        <v>1</v>
      </c>
      <c r="D8" s="27">
        <v>1</v>
      </c>
      <c r="E8" t="s">
        <v>87</v>
      </c>
      <c r="F8" t="s">
        <v>101</v>
      </c>
      <c r="G8" t="s">
        <v>82</v>
      </c>
      <c r="H8">
        <v>191</v>
      </c>
    </row>
    <row r="9" spans="1:8" x14ac:dyDescent="0.35">
      <c r="A9" s="26">
        <v>4</v>
      </c>
      <c r="B9" s="2">
        <v>0</v>
      </c>
      <c r="C9" s="27">
        <v>1</v>
      </c>
      <c r="D9" s="27">
        <v>1</v>
      </c>
      <c r="E9" t="s">
        <v>91</v>
      </c>
      <c r="F9" s="5" t="s">
        <v>92</v>
      </c>
      <c r="G9" t="s">
        <v>82</v>
      </c>
      <c r="H9">
        <v>652</v>
      </c>
    </row>
    <row r="10" spans="1:8" x14ac:dyDescent="0.35">
      <c r="A10" s="26">
        <v>4</v>
      </c>
      <c r="B10" s="2">
        <v>0</v>
      </c>
      <c r="C10" s="27">
        <v>1</v>
      </c>
      <c r="D10" s="27">
        <v>1</v>
      </c>
      <c r="E10" t="s">
        <v>93</v>
      </c>
      <c r="F10" t="s">
        <v>96</v>
      </c>
      <c r="G10" t="s">
        <v>82</v>
      </c>
      <c r="H10">
        <v>455</v>
      </c>
    </row>
    <row r="11" spans="1:8" x14ac:dyDescent="0.35">
      <c r="A11" s="26">
        <v>4</v>
      </c>
      <c r="B11" s="2">
        <v>0</v>
      </c>
      <c r="C11" s="27">
        <v>1</v>
      </c>
      <c r="D11" s="27">
        <v>1</v>
      </c>
      <c r="E11" t="s">
        <v>93</v>
      </c>
      <c r="F11" t="s">
        <v>101</v>
      </c>
      <c r="G11" t="s">
        <v>82</v>
      </c>
      <c r="H11">
        <v>57</v>
      </c>
    </row>
    <row r="12" spans="1:8" x14ac:dyDescent="0.35">
      <c r="A12" s="26">
        <v>4</v>
      </c>
      <c r="B12" s="2">
        <v>0</v>
      </c>
      <c r="C12" s="27">
        <v>1</v>
      </c>
      <c r="D12" s="27">
        <v>1</v>
      </c>
      <c r="E12" t="s">
        <v>93</v>
      </c>
      <c r="F12" t="s">
        <v>126</v>
      </c>
      <c r="G12" t="s">
        <v>82</v>
      </c>
      <c r="H12">
        <v>29</v>
      </c>
    </row>
    <row r="13" spans="1:8" x14ac:dyDescent="0.35">
      <c r="A13" s="26">
        <v>4</v>
      </c>
      <c r="B13" s="2">
        <v>0</v>
      </c>
      <c r="C13" s="27">
        <v>1</v>
      </c>
      <c r="D13" s="27">
        <v>1</v>
      </c>
      <c r="E13" t="s">
        <v>93</v>
      </c>
      <c r="F13" t="s">
        <v>95</v>
      </c>
      <c r="G13" t="s">
        <v>82</v>
      </c>
      <c r="H13">
        <v>111</v>
      </c>
    </row>
    <row r="14" spans="1:8" x14ac:dyDescent="0.35">
      <c r="A14" s="26">
        <v>4</v>
      </c>
      <c r="B14" s="2">
        <v>0</v>
      </c>
      <c r="C14" s="27">
        <v>1</v>
      </c>
      <c r="D14" s="27">
        <v>1</v>
      </c>
      <c r="E14" t="s">
        <v>97</v>
      </c>
      <c r="F14" t="s">
        <v>98</v>
      </c>
      <c r="G14" t="s">
        <v>82</v>
      </c>
      <c r="H14">
        <v>360</v>
      </c>
    </row>
    <row r="15" spans="1:8" x14ac:dyDescent="0.35">
      <c r="A15" s="26">
        <v>4</v>
      </c>
      <c r="B15" s="2">
        <v>0</v>
      </c>
      <c r="C15" s="27">
        <v>1</v>
      </c>
      <c r="D15" s="27">
        <v>1</v>
      </c>
      <c r="E15" t="s">
        <v>97</v>
      </c>
      <c r="F15" t="s">
        <v>99</v>
      </c>
      <c r="G15" t="s">
        <v>82</v>
      </c>
      <c r="H15">
        <v>291</v>
      </c>
    </row>
    <row r="16" spans="1:8" x14ac:dyDescent="0.35">
      <c r="A16" s="26">
        <v>4</v>
      </c>
      <c r="B16" s="2">
        <v>0</v>
      </c>
      <c r="C16" s="27">
        <v>1</v>
      </c>
      <c r="D16" s="27">
        <v>1</v>
      </c>
      <c r="E16" t="s">
        <v>97</v>
      </c>
      <c r="F16" t="s">
        <v>90</v>
      </c>
      <c r="G16" t="s">
        <v>82</v>
      </c>
      <c r="H16">
        <v>1</v>
      </c>
    </row>
    <row r="17" spans="1:8" x14ac:dyDescent="0.35">
      <c r="A17" s="26">
        <v>4</v>
      </c>
      <c r="B17" s="2">
        <v>0</v>
      </c>
      <c r="C17" s="2">
        <v>1</v>
      </c>
      <c r="D17" s="2">
        <v>1</v>
      </c>
      <c r="E17" t="s">
        <v>100</v>
      </c>
      <c r="F17" t="s">
        <v>129</v>
      </c>
      <c r="G17" t="s">
        <v>82</v>
      </c>
      <c r="H17">
        <v>652</v>
      </c>
    </row>
    <row r="18" spans="1:8" x14ac:dyDescent="0.35">
      <c r="A18" s="26">
        <v>4</v>
      </c>
      <c r="B18" s="2">
        <v>0</v>
      </c>
      <c r="C18" s="2">
        <v>1</v>
      </c>
      <c r="D18" s="2">
        <v>1</v>
      </c>
      <c r="E18" t="s">
        <v>102</v>
      </c>
      <c r="F18" t="s">
        <v>130</v>
      </c>
      <c r="G18" t="s">
        <v>82</v>
      </c>
      <c r="H18">
        <v>652</v>
      </c>
    </row>
    <row r="19" spans="1:8" x14ac:dyDescent="0.35">
      <c r="A19" s="26">
        <v>4</v>
      </c>
      <c r="B19" s="2">
        <v>0</v>
      </c>
      <c r="C19" s="27" t="s">
        <v>103</v>
      </c>
      <c r="D19" s="27" t="s">
        <v>104</v>
      </c>
      <c r="E19" t="s">
        <v>105</v>
      </c>
      <c r="F19" t="s">
        <v>106</v>
      </c>
      <c r="G19" t="s">
        <v>107</v>
      </c>
    </row>
    <row r="20" spans="1:8" x14ac:dyDescent="0.35">
      <c r="A20" s="26">
        <v>4</v>
      </c>
      <c r="B20" s="2">
        <v>0</v>
      </c>
      <c r="C20" s="27" t="s">
        <v>103</v>
      </c>
      <c r="D20" s="27" t="s">
        <v>104</v>
      </c>
      <c r="E20" t="s">
        <v>108</v>
      </c>
      <c r="F20" t="s">
        <v>109</v>
      </c>
      <c r="G20" t="s">
        <v>107</v>
      </c>
    </row>
    <row r="21" spans="1:8" x14ac:dyDescent="0.35">
      <c r="A21" s="26">
        <v>4</v>
      </c>
      <c r="B21" s="2">
        <v>0</v>
      </c>
      <c r="C21" s="27" t="s">
        <v>103</v>
      </c>
      <c r="D21" s="27" t="s">
        <v>104</v>
      </c>
      <c r="E21" t="s">
        <v>105</v>
      </c>
      <c r="F21" t="s">
        <v>110</v>
      </c>
      <c r="G21" t="s">
        <v>107</v>
      </c>
    </row>
    <row r="22" spans="1:8" x14ac:dyDescent="0.35">
      <c r="A22" s="26">
        <v>4</v>
      </c>
      <c r="B22" s="2">
        <v>0</v>
      </c>
      <c r="C22" s="27" t="s">
        <v>103</v>
      </c>
      <c r="D22" s="27" t="s">
        <v>104</v>
      </c>
      <c r="E22" t="s">
        <v>108</v>
      </c>
      <c r="F22" t="s">
        <v>111</v>
      </c>
      <c r="G22" t="s">
        <v>107</v>
      </c>
    </row>
    <row r="23" spans="1:8" x14ac:dyDescent="0.35">
      <c r="A23" s="26">
        <v>4</v>
      </c>
      <c r="B23" s="2">
        <v>0</v>
      </c>
      <c r="C23" s="27" t="s">
        <v>103</v>
      </c>
      <c r="D23" s="27" t="s">
        <v>104</v>
      </c>
      <c r="E23" t="s">
        <v>105</v>
      </c>
      <c r="F23" t="s">
        <v>112</v>
      </c>
      <c r="G23" t="s">
        <v>107</v>
      </c>
    </row>
    <row r="24" spans="1:8" x14ac:dyDescent="0.35">
      <c r="A24" s="26">
        <v>4</v>
      </c>
      <c r="B24" s="2">
        <v>0</v>
      </c>
      <c r="C24" s="27" t="s">
        <v>103</v>
      </c>
      <c r="D24" s="27" t="s">
        <v>104</v>
      </c>
      <c r="E24" t="s">
        <v>108</v>
      </c>
      <c r="F24" t="s">
        <v>113</v>
      </c>
      <c r="G24" t="s">
        <v>107</v>
      </c>
    </row>
    <row r="25" spans="1:8" x14ac:dyDescent="0.35">
      <c r="A25" s="26">
        <v>4</v>
      </c>
      <c r="B25" s="27" t="s">
        <v>104</v>
      </c>
      <c r="C25" s="27" t="s">
        <v>103</v>
      </c>
      <c r="D25" s="27" t="s">
        <v>104</v>
      </c>
      <c r="E25" s="27" t="s">
        <v>114</v>
      </c>
      <c r="F25" s="29" t="s">
        <v>131</v>
      </c>
      <c r="G25" t="s">
        <v>107</v>
      </c>
      <c r="H25" s="37"/>
    </row>
    <row r="26" spans="1:8" x14ac:dyDescent="0.35">
      <c r="A26" s="26">
        <v>4</v>
      </c>
      <c r="B26" s="21" t="s">
        <v>104</v>
      </c>
      <c r="C26" s="21" t="s">
        <v>103</v>
      </c>
      <c r="D26" s="21" t="s">
        <v>104</v>
      </c>
      <c r="E26" t="s">
        <v>114</v>
      </c>
      <c r="F26" s="35" t="s">
        <v>116</v>
      </c>
      <c r="G26" t="s">
        <v>107</v>
      </c>
    </row>
    <row r="27" spans="1:8" x14ac:dyDescent="0.35">
      <c r="A27" s="26">
        <v>4</v>
      </c>
      <c r="B27" s="2">
        <v>0</v>
      </c>
      <c r="C27" s="27" t="s">
        <v>103</v>
      </c>
      <c r="D27" s="27" t="s">
        <v>104</v>
      </c>
      <c r="E27" t="s">
        <v>117</v>
      </c>
      <c r="F27" s="34" t="s">
        <v>132</v>
      </c>
      <c r="G27" t="s">
        <v>107</v>
      </c>
    </row>
    <row r="28" spans="1:8" x14ac:dyDescent="0.35">
      <c r="A28" s="26">
        <v>4</v>
      </c>
      <c r="B28" s="2">
        <v>0</v>
      </c>
      <c r="C28" s="27" t="s">
        <v>103</v>
      </c>
      <c r="D28" s="27" t="s">
        <v>104</v>
      </c>
      <c r="E28" t="s">
        <v>133</v>
      </c>
      <c r="F28" s="25" t="s">
        <v>134</v>
      </c>
      <c r="G28" t="s">
        <v>107</v>
      </c>
    </row>
    <row r="29" spans="1:8" x14ac:dyDescent="0.35">
      <c r="A29" s="26">
        <v>4</v>
      </c>
      <c r="B29" s="2">
        <v>0</v>
      </c>
      <c r="C29" s="27" t="s">
        <v>103</v>
      </c>
      <c r="D29" s="27" t="s">
        <v>104</v>
      </c>
      <c r="E29" t="s">
        <v>133</v>
      </c>
      <c r="F29" s="25" t="s">
        <v>135</v>
      </c>
      <c r="G29" t="s">
        <v>107</v>
      </c>
    </row>
    <row r="30" spans="1:8" x14ac:dyDescent="0.35">
      <c r="A30" s="26"/>
      <c r="B30" s="2"/>
      <c r="C30" s="27"/>
      <c r="D30" s="27"/>
    </row>
    <row r="31" spans="1:8" x14ac:dyDescent="0.35">
      <c r="A31" s="26"/>
      <c r="B31" s="2"/>
      <c r="C31" s="27"/>
      <c r="D31" s="27"/>
      <c r="F31" s="5"/>
    </row>
    <row r="32" spans="1:8" x14ac:dyDescent="0.35">
      <c r="A32" s="26"/>
      <c r="B32" s="2"/>
      <c r="C32" s="27"/>
      <c r="D32" s="27"/>
    </row>
    <row r="33" spans="1:6" x14ac:dyDescent="0.35">
      <c r="A33" s="26"/>
      <c r="B33" s="2"/>
      <c r="C33" s="27"/>
      <c r="D33" s="27"/>
    </row>
    <row r="34" spans="1:6" x14ac:dyDescent="0.35">
      <c r="A34" s="26"/>
      <c r="B34" s="2"/>
      <c r="C34" s="27"/>
      <c r="D34" s="27"/>
    </row>
    <row r="35" spans="1:6" x14ac:dyDescent="0.35">
      <c r="A35" s="26"/>
      <c r="B35" s="2"/>
      <c r="C35" s="27"/>
      <c r="D35" s="27"/>
    </row>
    <row r="36" spans="1:6" x14ac:dyDescent="0.35">
      <c r="A36" s="26"/>
      <c r="B36" s="2"/>
      <c r="C36" s="27"/>
      <c r="D36" s="27"/>
    </row>
    <row r="37" spans="1:6" x14ac:dyDescent="0.35">
      <c r="A37" s="26"/>
      <c r="B37" s="2"/>
      <c r="C37" s="27"/>
      <c r="D37" s="27"/>
    </row>
    <row r="38" spans="1:6" x14ac:dyDescent="0.35">
      <c r="A38" s="26"/>
      <c r="B38" s="2"/>
      <c r="C38" s="27"/>
      <c r="D38" s="27"/>
    </row>
    <row r="39" spans="1:6" x14ac:dyDescent="0.35">
      <c r="A39" s="26"/>
      <c r="B39" s="2"/>
      <c r="C39" s="27"/>
      <c r="D39" s="27"/>
    </row>
    <row r="40" spans="1:6" x14ac:dyDescent="0.35">
      <c r="A40" s="26"/>
      <c r="B40" s="2"/>
      <c r="C40" s="27"/>
      <c r="D40" s="27"/>
    </row>
    <row r="41" spans="1:6" x14ac:dyDescent="0.35">
      <c r="A41" s="26"/>
      <c r="B41" s="2"/>
      <c r="C41" s="2"/>
      <c r="D41" s="2"/>
    </row>
    <row r="42" spans="1:6" x14ac:dyDescent="0.35">
      <c r="A42" s="26"/>
      <c r="B42" s="2"/>
      <c r="C42" s="2"/>
      <c r="D42" s="2"/>
      <c r="F42" s="25"/>
    </row>
    <row r="43" spans="1:6" x14ac:dyDescent="0.35">
      <c r="A43" s="26"/>
      <c r="B43" s="2"/>
      <c r="C43" s="2"/>
      <c r="D43" s="2"/>
      <c r="F43" s="25"/>
    </row>
    <row r="44" spans="1:6" x14ac:dyDescent="0.35">
      <c r="A44" s="26"/>
      <c r="B44" s="2"/>
      <c r="C44" s="2"/>
      <c r="D44" s="2"/>
    </row>
    <row r="45" spans="1:6" x14ac:dyDescent="0.35">
      <c r="A45" s="26"/>
      <c r="B45" s="2"/>
      <c r="C45" s="2"/>
      <c r="D45" s="2"/>
    </row>
    <row r="46" spans="1:6" x14ac:dyDescent="0.35">
      <c r="A46" s="26"/>
      <c r="B46" s="2"/>
      <c r="C46" s="2"/>
      <c r="D46" s="2"/>
    </row>
    <row r="47" spans="1:6" x14ac:dyDescent="0.35">
      <c r="A47" s="26"/>
      <c r="B47" s="2"/>
      <c r="C47" s="2"/>
      <c r="D47" s="2"/>
    </row>
    <row r="48" spans="1:6" x14ac:dyDescent="0.35">
      <c r="A48" s="26"/>
      <c r="B48" s="2"/>
      <c r="C48" s="2"/>
      <c r="D48" s="2"/>
    </row>
    <row r="49" spans="1:4" x14ac:dyDescent="0.35">
      <c r="A49" s="26"/>
      <c r="B49" s="2"/>
      <c r="C49" s="2"/>
      <c r="D49" s="2"/>
    </row>
    <row r="50" spans="1:4" x14ac:dyDescent="0.35">
      <c r="A50" s="26"/>
      <c r="B50" s="2"/>
      <c r="C50" s="2"/>
      <c r="D50" s="2"/>
    </row>
    <row r="51" spans="1:4" x14ac:dyDescent="0.35">
      <c r="A51" s="26"/>
      <c r="B51" s="2"/>
      <c r="C51" s="2"/>
      <c r="D51" s="2"/>
    </row>
    <row r="52" spans="1:4" x14ac:dyDescent="0.35">
      <c r="A52" s="26"/>
      <c r="B52" s="2"/>
      <c r="C52" s="2"/>
      <c r="D52" s="2"/>
    </row>
    <row r="53" spans="1:4" x14ac:dyDescent="0.35">
      <c r="A53" s="26"/>
      <c r="B53" s="2"/>
      <c r="C53" s="2"/>
      <c r="D53" s="2"/>
    </row>
    <row r="54" spans="1:4" x14ac:dyDescent="0.35">
      <c r="A54" s="26"/>
      <c r="B54" s="2"/>
      <c r="C54" s="2"/>
      <c r="D54" s="2"/>
    </row>
    <row r="55" spans="1:4" x14ac:dyDescent="0.35">
      <c r="A55" s="26"/>
      <c r="B55" s="2"/>
      <c r="C55" s="2"/>
      <c r="D55" s="2"/>
    </row>
    <row r="56" spans="1:4" x14ac:dyDescent="0.35">
      <c r="A56" s="26"/>
      <c r="B56" s="2"/>
      <c r="C56" s="2"/>
      <c r="D56" s="2"/>
    </row>
    <row r="57" spans="1:4" x14ac:dyDescent="0.35">
      <c r="A57" s="26"/>
      <c r="B57" s="2"/>
      <c r="C57" s="2"/>
      <c r="D57" s="2"/>
    </row>
    <row r="58" spans="1:4" x14ac:dyDescent="0.35">
      <c r="A58" s="26"/>
      <c r="B58" s="2"/>
      <c r="C58" s="2"/>
      <c r="D58" s="2"/>
    </row>
    <row r="59" spans="1:4" x14ac:dyDescent="0.35">
      <c r="A59" s="26"/>
      <c r="B59" s="2"/>
      <c r="C59" s="2"/>
      <c r="D59" s="2"/>
    </row>
    <row r="60" spans="1:4" x14ac:dyDescent="0.35">
      <c r="A60" s="26"/>
      <c r="B60" s="2"/>
      <c r="C60" s="2"/>
      <c r="D60" s="2"/>
    </row>
    <row r="61" spans="1:4" x14ac:dyDescent="0.35">
      <c r="A61" s="26"/>
      <c r="B61" s="2"/>
      <c r="C61" s="2"/>
      <c r="D61" s="2"/>
    </row>
    <row r="62" spans="1:4" x14ac:dyDescent="0.35">
      <c r="A62" s="26"/>
      <c r="B62" s="2"/>
      <c r="C62" s="2"/>
      <c r="D62" s="2"/>
    </row>
    <row r="63" spans="1:4" x14ac:dyDescent="0.35">
      <c r="A63" s="26"/>
      <c r="B63" s="2"/>
      <c r="C63" s="2"/>
      <c r="D63" s="2"/>
    </row>
    <row r="64" spans="1:4" x14ac:dyDescent="0.35">
      <c r="A64" s="26"/>
      <c r="B64" s="2"/>
      <c r="C64" s="2"/>
      <c r="D64" s="2"/>
    </row>
    <row r="65" spans="1:4" x14ac:dyDescent="0.35">
      <c r="A65" s="26"/>
      <c r="B65" s="2"/>
      <c r="C65" s="2"/>
      <c r="D65" s="2"/>
    </row>
    <row r="66" spans="1:4" x14ac:dyDescent="0.35">
      <c r="A66" s="26"/>
      <c r="B66" s="2"/>
      <c r="C66" s="2"/>
      <c r="D66" s="2"/>
    </row>
    <row r="67" spans="1:4" x14ac:dyDescent="0.35">
      <c r="A67" s="26"/>
      <c r="B67" s="2"/>
      <c r="C67" s="2"/>
      <c r="D67" s="2"/>
    </row>
    <row r="68" spans="1:4" x14ac:dyDescent="0.35">
      <c r="A68" s="26"/>
      <c r="B68" s="2"/>
      <c r="C68" s="2"/>
      <c r="D68" s="2"/>
    </row>
    <row r="69" spans="1:4" x14ac:dyDescent="0.35">
      <c r="A69" s="26"/>
      <c r="B69" s="2"/>
      <c r="C69" s="2"/>
      <c r="D69" s="2"/>
    </row>
    <row r="70" spans="1:4" x14ac:dyDescent="0.35">
      <c r="A70" s="26"/>
      <c r="B70" s="2"/>
      <c r="C70" s="2"/>
      <c r="D70" s="2"/>
    </row>
    <row r="71" spans="1:4" x14ac:dyDescent="0.35">
      <c r="A71" s="26"/>
      <c r="B71" s="2"/>
      <c r="C71" s="2"/>
      <c r="D71" s="2"/>
    </row>
    <row r="72" spans="1:4" x14ac:dyDescent="0.35">
      <c r="A72" s="26"/>
      <c r="B72" s="2"/>
      <c r="C72" s="2"/>
      <c r="D72" s="2"/>
    </row>
    <row r="73" spans="1:4" x14ac:dyDescent="0.35">
      <c r="A73" s="26"/>
      <c r="B73" s="2"/>
      <c r="C73" s="2"/>
      <c r="D73" s="2"/>
    </row>
    <row r="74" spans="1:4" x14ac:dyDescent="0.35">
      <c r="A74" s="26"/>
      <c r="B74" s="2"/>
      <c r="C74" s="2"/>
      <c r="D74" s="2"/>
    </row>
    <row r="75" spans="1:4" x14ac:dyDescent="0.35">
      <c r="A75" s="26"/>
      <c r="B75" s="2"/>
      <c r="C75" s="2"/>
      <c r="D75" s="2"/>
    </row>
    <row r="76" spans="1:4" x14ac:dyDescent="0.35">
      <c r="A76" s="26"/>
      <c r="B76" s="2"/>
      <c r="C76" s="2"/>
      <c r="D76" s="2"/>
    </row>
    <row r="77" spans="1:4" x14ac:dyDescent="0.35">
      <c r="A77" s="26"/>
      <c r="B77" s="2"/>
      <c r="C77" s="2"/>
      <c r="D77" s="2"/>
    </row>
    <row r="78" spans="1:4" x14ac:dyDescent="0.35">
      <c r="A78" s="26"/>
      <c r="B78" s="2"/>
      <c r="C78" s="2"/>
      <c r="D78" s="2"/>
    </row>
    <row r="79" spans="1:4" x14ac:dyDescent="0.35">
      <c r="A79" s="26"/>
      <c r="B79" s="2"/>
      <c r="C79" s="2"/>
      <c r="D79" s="2"/>
    </row>
    <row r="80" spans="1:4" x14ac:dyDescent="0.35">
      <c r="A80" s="26"/>
      <c r="B80" s="2"/>
      <c r="C80" s="2"/>
      <c r="D80" s="2"/>
    </row>
    <row r="81" spans="1:4" x14ac:dyDescent="0.35">
      <c r="A81" s="26"/>
      <c r="B81" s="2"/>
      <c r="C81" s="2"/>
      <c r="D81" s="2"/>
    </row>
    <row r="82" spans="1:4" x14ac:dyDescent="0.35">
      <c r="A82" s="26"/>
      <c r="B82" s="2"/>
      <c r="C82" s="2"/>
      <c r="D82" s="2"/>
    </row>
    <row r="83" spans="1:4" x14ac:dyDescent="0.35">
      <c r="A83" s="26"/>
      <c r="B83" s="2"/>
      <c r="C83" s="2"/>
      <c r="D83" s="2"/>
    </row>
    <row r="84" spans="1:4" x14ac:dyDescent="0.35">
      <c r="A84" s="26"/>
      <c r="B84" s="2"/>
      <c r="C84" s="2"/>
      <c r="D84" s="2"/>
    </row>
    <row r="85" spans="1:4" x14ac:dyDescent="0.35">
      <c r="A85" s="26"/>
      <c r="B85" s="2"/>
      <c r="C85" s="2"/>
      <c r="D85" s="2"/>
    </row>
    <row r="86" spans="1:4" x14ac:dyDescent="0.35">
      <c r="A86" s="26"/>
      <c r="B86" s="2"/>
      <c r="C86" s="2"/>
      <c r="D86" s="2"/>
    </row>
    <row r="87" spans="1:4" x14ac:dyDescent="0.35">
      <c r="A87" s="26"/>
      <c r="B87" s="2"/>
      <c r="C87" s="2"/>
      <c r="D87" s="2"/>
    </row>
    <row r="88" spans="1:4" x14ac:dyDescent="0.35">
      <c r="A88" s="26"/>
      <c r="B88" s="2"/>
      <c r="C88" s="2"/>
      <c r="D88" s="2"/>
    </row>
    <row r="89" spans="1:4" x14ac:dyDescent="0.35">
      <c r="A89" s="26"/>
      <c r="B89" s="2"/>
      <c r="C89" s="2"/>
      <c r="D89" s="2"/>
    </row>
    <row r="90" spans="1:4" x14ac:dyDescent="0.35">
      <c r="A90" s="26"/>
      <c r="B90" s="2"/>
      <c r="C90" s="2"/>
      <c r="D90" s="2"/>
    </row>
    <row r="91" spans="1:4" x14ac:dyDescent="0.35">
      <c r="A91" s="26"/>
      <c r="B91" s="2"/>
      <c r="C91" s="2"/>
      <c r="D91" s="2"/>
    </row>
    <row r="92" spans="1:4" x14ac:dyDescent="0.35">
      <c r="A92" s="26"/>
      <c r="B92" s="2"/>
      <c r="C92" s="2"/>
      <c r="D92" s="2"/>
    </row>
    <row r="93" spans="1:4" x14ac:dyDescent="0.35">
      <c r="A93" s="26"/>
      <c r="B93" s="2"/>
      <c r="C93" s="2"/>
      <c r="D93" s="2"/>
    </row>
  </sheetData>
  <autoFilter ref="A1:H18" xr:uid="{8615B3A7-0AB6-4DE7-8F17-61BC7FDB8889}">
    <sortState xmlns:xlrd2="http://schemas.microsoft.com/office/spreadsheetml/2017/richdata2" ref="A17:H18">
      <sortCondition descending="1" ref="H1:H18"/>
    </sortState>
  </autoFilter>
  <phoneticPr fontId="12" type="noConversion"/>
  <hyperlinks>
    <hyperlink ref="F26" r:id="rId1" xr:uid="{1E5F6DA0-33CB-4358-A569-CDB38DD01E90}"/>
  </hyperlinks>
  <pageMargins left="0.7" right="0.7" top="0.75" bottom="0.75" header="0.3" footer="0.3"/>
  <pageSetup orientation="portrait" horizontalDpi="0" verticalDpi="0"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15225D-D855-40E5-99B8-3D493C276951}">
  <dimension ref="A1:H86"/>
  <sheetViews>
    <sheetView topLeftCell="E1" workbookViewId="0">
      <pane ySplit="1" topLeftCell="A2" activePane="bottomLeft" state="frozen"/>
      <selection pane="bottomLeft" activeCell="A2" sqref="A2:A20"/>
    </sheetView>
  </sheetViews>
  <sheetFormatPr defaultColWidth="8.81640625" defaultRowHeight="14.5" x14ac:dyDescent="0.35"/>
  <cols>
    <col min="1" max="1" width="11.81640625" style="6" bestFit="1" customWidth="1"/>
    <col min="2" max="3" width="10.453125" style="21" bestFit="1" customWidth="1"/>
    <col min="4" max="4" width="14.26953125" style="21" bestFit="1" customWidth="1"/>
    <col min="5" max="5" width="20.1796875" bestFit="1" customWidth="1"/>
    <col min="6" max="6" width="55.81640625" customWidth="1"/>
    <col min="7" max="7" width="10.26953125" bestFit="1" customWidth="1"/>
    <col min="8" max="8" width="14.81640625" bestFit="1" customWidth="1"/>
    <col min="9" max="9" width="9.26953125" bestFit="1" customWidth="1"/>
  </cols>
  <sheetData>
    <row r="1" spans="1:8" s="14" customFormat="1" ht="29" x14ac:dyDescent="0.35">
      <c r="A1" s="12" t="s">
        <v>36</v>
      </c>
      <c r="B1" s="20" t="s">
        <v>73</v>
      </c>
      <c r="C1" s="20" t="s">
        <v>74</v>
      </c>
      <c r="D1" s="20" t="s">
        <v>75</v>
      </c>
      <c r="E1" s="10" t="s">
        <v>76</v>
      </c>
      <c r="F1" s="10" t="s">
        <v>77</v>
      </c>
      <c r="G1" s="10" t="s">
        <v>78</v>
      </c>
      <c r="H1" s="10" t="s">
        <v>79</v>
      </c>
    </row>
    <row r="2" spans="1:8" x14ac:dyDescent="0.35">
      <c r="A2" s="26">
        <v>5</v>
      </c>
      <c r="B2" s="2">
        <v>0</v>
      </c>
      <c r="C2" s="27">
        <v>1</v>
      </c>
      <c r="D2" s="27">
        <v>1</v>
      </c>
      <c r="E2" t="s">
        <v>80</v>
      </c>
      <c r="F2" t="s">
        <v>81</v>
      </c>
      <c r="G2" t="s">
        <v>82</v>
      </c>
      <c r="H2">
        <v>13</v>
      </c>
    </row>
    <row r="3" spans="1:8" x14ac:dyDescent="0.35">
      <c r="A3" s="26">
        <v>5</v>
      </c>
      <c r="B3" s="2">
        <v>0</v>
      </c>
      <c r="C3" s="27">
        <v>1</v>
      </c>
      <c r="D3" s="27">
        <v>1</v>
      </c>
      <c r="E3" t="s">
        <v>87</v>
      </c>
      <c r="F3" t="s">
        <v>88</v>
      </c>
      <c r="G3" t="s">
        <v>82</v>
      </c>
      <c r="H3">
        <v>1</v>
      </c>
    </row>
    <row r="4" spans="1:8" x14ac:dyDescent="0.35">
      <c r="A4" s="26">
        <v>5</v>
      </c>
      <c r="B4" s="2">
        <v>0</v>
      </c>
      <c r="C4" s="27">
        <v>1</v>
      </c>
      <c r="D4" s="27">
        <v>1</v>
      </c>
      <c r="E4" t="s">
        <v>87</v>
      </c>
      <c r="F4" t="s">
        <v>89</v>
      </c>
      <c r="G4" t="s">
        <v>82</v>
      </c>
      <c r="H4">
        <v>12</v>
      </c>
    </row>
    <row r="5" spans="1:8" x14ac:dyDescent="0.35">
      <c r="A5" s="26">
        <v>5</v>
      </c>
      <c r="B5" s="2">
        <v>0</v>
      </c>
      <c r="C5" s="27">
        <v>1</v>
      </c>
      <c r="D5" s="27">
        <v>1</v>
      </c>
      <c r="E5" t="s">
        <v>91</v>
      </c>
      <c r="F5" s="5" t="s">
        <v>92</v>
      </c>
      <c r="G5" t="s">
        <v>82</v>
      </c>
      <c r="H5">
        <v>13</v>
      </c>
    </row>
    <row r="6" spans="1:8" x14ac:dyDescent="0.35">
      <c r="A6" s="26">
        <v>5</v>
      </c>
      <c r="B6" s="2">
        <v>0</v>
      </c>
      <c r="C6" s="27">
        <v>1</v>
      </c>
      <c r="D6" s="27">
        <v>1</v>
      </c>
      <c r="E6" t="s">
        <v>93</v>
      </c>
      <c r="F6" t="s">
        <v>96</v>
      </c>
      <c r="G6" t="s">
        <v>82</v>
      </c>
      <c r="H6">
        <v>10</v>
      </c>
    </row>
    <row r="7" spans="1:8" x14ac:dyDescent="0.35">
      <c r="A7" s="26">
        <v>5</v>
      </c>
      <c r="B7" s="2">
        <v>0</v>
      </c>
      <c r="C7" s="27">
        <v>1</v>
      </c>
      <c r="D7" s="27">
        <v>1</v>
      </c>
      <c r="E7" t="s">
        <v>93</v>
      </c>
      <c r="F7" t="s">
        <v>95</v>
      </c>
      <c r="G7" t="s">
        <v>82</v>
      </c>
      <c r="H7">
        <v>3</v>
      </c>
    </row>
    <row r="8" spans="1:8" x14ac:dyDescent="0.35">
      <c r="A8" s="26">
        <v>5</v>
      </c>
      <c r="B8" s="2">
        <v>0</v>
      </c>
      <c r="C8" s="27">
        <v>1</v>
      </c>
      <c r="D8" s="27">
        <v>1</v>
      </c>
      <c r="E8" t="s">
        <v>97</v>
      </c>
      <c r="F8" t="s">
        <v>99</v>
      </c>
      <c r="G8" t="s">
        <v>82</v>
      </c>
      <c r="H8">
        <v>13</v>
      </c>
    </row>
    <row r="9" spans="1:8" x14ac:dyDescent="0.35">
      <c r="A9" s="26">
        <v>5</v>
      </c>
      <c r="B9" s="2">
        <v>0</v>
      </c>
      <c r="C9" s="2">
        <v>1</v>
      </c>
      <c r="D9" s="2">
        <v>1</v>
      </c>
      <c r="E9" t="s">
        <v>100</v>
      </c>
      <c r="F9" t="s">
        <v>136</v>
      </c>
      <c r="G9" t="s">
        <v>82</v>
      </c>
      <c r="H9">
        <v>13</v>
      </c>
    </row>
    <row r="10" spans="1:8" x14ac:dyDescent="0.35">
      <c r="A10" s="26">
        <v>5</v>
      </c>
      <c r="B10" s="2">
        <v>0</v>
      </c>
      <c r="C10" s="2">
        <v>1</v>
      </c>
      <c r="D10" s="2">
        <v>1</v>
      </c>
      <c r="E10" t="s">
        <v>102</v>
      </c>
      <c r="F10" t="s">
        <v>130</v>
      </c>
      <c r="G10" t="s">
        <v>82</v>
      </c>
      <c r="H10">
        <v>13</v>
      </c>
    </row>
    <row r="11" spans="1:8" x14ac:dyDescent="0.35">
      <c r="A11" s="26">
        <v>5</v>
      </c>
      <c r="B11" s="2">
        <v>0</v>
      </c>
      <c r="C11" s="27" t="s">
        <v>103</v>
      </c>
      <c r="D11" s="27" t="s">
        <v>104</v>
      </c>
      <c r="E11" t="s">
        <v>105</v>
      </c>
      <c r="F11" t="s">
        <v>106</v>
      </c>
      <c r="G11" t="s">
        <v>107</v>
      </c>
    </row>
    <row r="12" spans="1:8" x14ac:dyDescent="0.35">
      <c r="A12" s="26">
        <v>5</v>
      </c>
      <c r="B12" s="2">
        <v>0</v>
      </c>
      <c r="C12" s="27" t="s">
        <v>103</v>
      </c>
      <c r="D12" s="27" t="s">
        <v>104</v>
      </c>
      <c r="E12" t="s">
        <v>108</v>
      </c>
      <c r="F12" t="s">
        <v>109</v>
      </c>
      <c r="G12" t="s">
        <v>107</v>
      </c>
    </row>
    <row r="13" spans="1:8" x14ac:dyDescent="0.35">
      <c r="A13" s="26">
        <v>5</v>
      </c>
      <c r="B13" s="2">
        <v>0</v>
      </c>
      <c r="C13" s="27" t="s">
        <v>103</v>
      </c>
      <c r="D13" s="27" t="s">
        <v>104</v>
      </c>
      <c r="E13" t="s">
        <v>105</v>
      </c>
      <c r="F13" t="s">
        <v>110</v>
      </c>
      <c r="G13" t="s">
        <v>107</v>
      </c>
    </row>
    <row r="14" spans="1:8" x14ac:dyDescent="0.35">
      <c r="A14" s="26">
        <v>5</v>
      </c>
      <c r="B14" s="2">
        <v>0</v>
      </c>
      <c r="C14" s="27" t="s">
        <v>103</v>
      </c>
      <c r="D14" s="27" t="s">
        <v>104</v>
      </c>
      <c r="E14" t="s">
        <v>108</v>
      </c>
      <c r="F14" t="s">
        <v>111</v>
      </c>
      <c r="G14" t="s">
        <v>107</v>
      </c>
    </row>
    <row r="15" spans="1:8" x14ac:dyDescent="0.35">
      <c r="A15" s="26">
        <v>5</v>
      </c>
      <c r="B15" s="2">
        <v>0</v>
      </c>
      <c r="C15" s="27" t="s">
        <v>103</v>
      </c>
      <c r="D15" s="27" t="s">
        <v>104</v>
      </c>
      <c r="E15" t="s">
        <v>105</v>
      </c>
      <c r="F15" t="s">
        <v>112</v>
      </c>
      <c r="G15" t="s">
        <v>107</v>
      </c>
    </row>
    <row r="16" spans="1:8" x14ac:dyDescent="0.35">
      <c r="A16" s="26">
        <v>5</v>
      </c>
      <c r="B16" s="2">
        <v>0</v>
      </c>
      <c r="C16" s="27" t="s">
        <v>103</v>
      </c>
      <c r="D16" s="27" t="s">
        <v>104</v>
      </c>
      <c r="E16" t="s">
        <v>108</v>
      </c>
      <c r="F16" t="s">
        <v>113</v>
      </c>
      <c r="G16" t="s">
        <v>107</v>
      </c>
    </row>
    <row r="17" spans="1:8" x14ac:dyDescent="0.35">
      <c r="A17" s="26">
        <v>5</v>
      </c>
      <c r="B17" s="27" t="s">
        <v>104</v>
      </c>
      <c r="C17" s="27" t="s">
        <v>103</v>
      </c>
      <c r="D17" s="27" t="s">
        <v>104</v>
      </c>
      <c r="E17" s="27" t="s">
        <v>114</v>
      </c>
      <c r="F17" s="29" t="s">
        <v>131</v>
      </c>
      <c r="G17" t="s">
        <v>107</v>
      </c>
      <c r="H17" s="37"/>
    </row>
    <row r="18" spans="1:8" x14ac:dyDescent="0.35">
      <c r="A18" s="26">
        <v>5</v>
      </c>
      <c r="B18" s="21" t="s">
        <v>104</v>
      </c>
      <c r="C18" s="21" t="s">
        <v>103</v>
      </c>
      <c r="D18" s="21" t="s">
        <v>104</v>
      </c>
      <c r="E18" t="s">
        <v>114</v>
      </c>
      <c r="F18" s="35" t="s">
        <v>116</v>
      </c>
      <c r="G18" t="s">
        <v>107</v>
      </c>
    </row>
    <row r="19" spans="1:8" x14ac:dyDescent="0.35">
      <c r="A19" s="26">
        <v>5</v>
      </c>
      <c r="B19" s="2">
        <v>0</v>
      </c>
      <c r="C19" s="27" t="s">
        <v>103</v>
      </c>
      <c r="D19" s="27" t="s">
        <v>104</v>
      </c>
      <c r="E19" t="s">
        <v>117</v>
      </c>
      <c r="F19" s="34" t="s">
        <v>137</v>
      </c>
      <c r="G19" t="s">
        <v>107</v>
      </c>
    </row>
    <row r="20" spans="1:8" x14ac:dyDescent="0.35">
      <c r="A20" s="26">
        <v>5</v>
      </c>
      <c r="B20" s="2">
        <v>0</v>
      </c>
      <c r="C20" s="27" t="s">
        <v>103</v>
      </c>
      <c r="D20" s="27" t="s">
        <v>104</v>
      </c>
      <c r="E20" t="s">
        <v>133</v>
      </c>
      <c r="F20" s="38" t="s">
        <v>138</v>
      </c>
      <c r="G20" t="s">
        <v>107</v>
      </c>
    </row>
    <row r="21" spans="1:8" x14ac:dyDescent="0.35">
      <c r="A21" s="26"/>
      <c r="B21" s="2"/>
      <c r="C21" s="27"/>
      <c r="D21" s="27"/>
      <c r="F21" s="25"/>
    </row>
    <row r="22" spans="1:8" x14ac:dyDescent="0.35">
      <c r="A22" s="26"/>
      <c r="B22" s="2"/>
      <c r="C22" s="27"/>
      <c r="D22" s="27"/>
    </row>
    <row r="23" spans="1:8" x14ac:dyDescent="0.35">
      <c r="A23" s="26"/>
      <c r="B23" s="2"/>
      <c r="C23" s="27"/>
      <c r="D23" s="27"/>
    </row>
    <row r="24" spans="1:8" x14ac:dyDescent="0.35">
      <c r="A24" s="26"/>
      <c r="B24" s="2"/>
      <c r="C24" s="27"/>
      <c r="D24" s="27"/>
      <c r="F24" s="5"/>
    </row>
    <row r="25" spans="1:8" x14ac:dyDescent="0.35">
      <c r="A25" s="26"/>
      <c r="B25" s="2"/>
      <c r="C25" s="27"/>
      <c r="D25" s="27"/>
    </row>
    <row r="26" spans="1:8" x14ac:dyDescent="0.35">
      <c r="A26" s="26"/>
      <c r="B26" s="2"/>
      <c r="C26" s="27"/>
      <c r="D26" s="27"/>
    </row>
    <row r="27" spans="1:8" x14ac:dyDescent="0.35">
      <c r="A27" s="26"/>
      <c r="B27" s="2"/>
      <c r="C27" s="27"/>
      <c r="D27" s="27"/>
    </row>
    <row r="28" spans="1:8" x14ac:dyDescent="0.35">
      <c r="A28" s="26"/>
      <c r="B28" s="2"/>
      <c r="C28" s="27"/>
      <c r="D28" s="27"/>
    </row>
    <row r="29" spans="1:8" x14ac:dyDescent="0.35">
      <c r="A29" s="26"/>
      <c r="B29" s="2"/>
      <c r="C29" s="27"/>
      <c r="D29" s="27"/>
    </row>
    <row r="30" spans="1:8" x14ac:dyDescent="0.35">
      <c r="A30" s="26"/>
      <c r="B30" s="2"/>
      <c r="C30" s="27"/>
      <c r="D30" s="27"/>
    </row>
    <row r="31" spans="1:8" x14ac:dyDescent="0.35">
      <c r="A31" s="26"/>
      <c r="B31" s="2"/>
      <c r="C31" s="27"/>
      <c r="D31" s="27"/>
    </row>
    <row r="32" spans="1:8" x14ac:dyDescent="0.35">
      <c r="A32" s="26"/>
      <c r="B32" s="2"/>
      <c r="C32" s="27"/>
      <c r="D32" s="27"/>
    </row>
    <row r="33" spans="1:6" x14ac:dyDescent="0.35">
      <c r="A33" s="26"/>
      <c r="B33" s="2"/>
      <c r="C33" s="27"/>
      <c r="D33" s="27"/>
    </row>
    <row r="34" spans="1:6" x14ac:dyDescent="0.35">
      <c r="A34" s="26"/>
      <c r="B34" s="2"/>
      <c r="C34" s="2"/>
      <c r="D34" s="2"/>
    </row>
    <row r="35" spans="1:6" x14ac:dyDescent="0.35">
      <c r="A35" s="26"/>
      <c r="B35" s="2"/>
      <c r="C35" s="2"/>
      <c r="D35" s="2"/>
      <c r="F35" s="25"/>
    </row>
    <row r="36" spans="1:6" x14ac:dyDescent="0.35">
      <c r="A36" s="26"/>
      <c r="B36" s="2"/>
      <c r="C36" s="2"/>
      <c r="D36" s="2"/>
      <c r="F36" s="25"/>
    </row>
    <row r="37" spans="1:6" x14ac:dyDescent="0.35">
      <c r="A37" s="26"/>
      <c r="B37" s="2"/>
      <c r="C37" s="2"/>
      <c r="D37" s="2"/>
    </row>
    <row r="38" spans="1:6" x14ac:dyDescent="0.35">
      <c r="A38" s="26"/>
      <c r="B38" s="2"/>
      <c r="C38" s="2"/>
      <c r="D38" s="2"/>
    </row>
    <row r="39" spans="1:6" x14ac:dyDescent="0.35">
      <c r="A39" s="26"/>
      <c r="B39" s="2"/>
      <c r="C39" s="2"/>
      <c r="D39" s="2"/>
    </row>
    <row r="40" spans="1:6" x14ac:dyDescent="0.35">
      <c r="A40" s="26"/>
      <c r="B40" s="2"/>
      <c r="C40" s="2"/>
      <c r="D40" s="2"/>
    </row>
    <row r="41" spans="1:6" x14ac:dyDescent="0.35">
      <c r="A41" s="26"/>
      <c r="B41" s="2"/>
      <c r="C41" s="2"/>
      <c r="D41" s="2"/>
    </row>
    <row r="42" spans="1:6" x14ac:dyDescent="0.35">
      <c r="A42" s="26"/>
      <c r="B42" s="2"/>
      <c r="C42" s="2"/>
      <c r="D42" s="2"/>
    </row>
    <row r="43" spans="1:6" x14ac:dyDescent="0.35">
      <c r="A43" s="26"/>
      <c r="B43" s="2"/>
      <c r="C43" s="2"/>
      <c r="D43" s="2"/>
    </row>
    <row r="44" spans="1:6" x14ac:dyDescent="0.35">
      <c r="A44" s="26"/>
      <c r="B44" s="2"/>
      <c r="C44" s="2"/>
      <c r="D44" s="2"/>
    </row>
    <row r="45" spans="1:6" x14ac:dyDescent="0.35">
      <c r="A45" s="26"/>
      <c r="B45" s="2"/>
      <c r="C45" s="2"/>
      <c r="D45" s="2"/>
    </row>
    <row r="46" spans="1:6" x14ac:dyDescent="0.35">
      <c r="A46" s="26"/>
      <c r="B46" s="2"/>
      <c r="C46" s="2"/>
      <c r="D46" s="2"/>
    </row>
    <row r="47" spans="1:6" x14ac:dyDescent="0.35">
      <c r="A47" s="26"/>
      <c r="B47" s="2"/>
      <c r="C47" s="2"/>
      <c r="D47" s="2"/>
    </row>
    <row r="48" spans="1:6" x14ac:dyDescent="0.35">
      <c r="A48" s="26"/>
      <c r="B48" s="2"/>
      <c r="C48" s="2"/>
      <c r="D48" s="2"/>
    </row>
    <row r="49" spans="1:4" x14ac:dyDescent="0.35">
      <c r="A49" s="26"/>
      <c r="B49" s="2"/>
      <c r="C49" s="2"/>
      <c r="D49" s="2"/>
    </row>
    <row r="50" spans="1:4" x14ac:dyDescent="0.35">
      <c r="A50" s="26"/>
      <c r="B50" s="2"/>
      <c r="C50" s="2"/>
      <c r="D50" s="2"/>
    </row>
    <row r="51" spans="1:4" x14ac:dyDescent="0.35">
      <c r="A51" s="26"/>
      <c r="B51" s="2"/>
      <c r="C51" s="2"/>
      <c r="D51" s="2"/>
    </row>
    <row r="52" spans="1:4" x14ac:dyDescent="0.35">
      <c r="A52" s="26"/>
      <c r="B52" s="2"/>
      <c r="C52" s="2"/>
      <c r="D52" s="2"/>
    </row>
    <row r="53" spans="1:4" x14ac:dyDescent="0.35">
      <c r="A53" s="26"/>
      <c r="B53" s="2"/>
      <c r="C53" s="2"/>
      <c r="D53" s="2"/>
    </row>
    <row r="54" spans="1:4" x14ac:dyDescent="0.35">
      <c r="A54" s="26"/>
      <c r="B54" s="2"/>
      <c r="C54" s="2"/>
      <c r="D54" s="2"/>
    </row>
    <row r="55" spans="1:4" x14ac:dyDescent="0.35">
      <c r="A55" s="26"/>
      <c r="B55" s="2"/>
      <c r="C55" s="2"/>
      <c r="D55" s="2"/>
    </row>
    <row r="56" spans="1:4" x14ac:dyDescent="0.35">
      <c r="A56" s="26"/>
      <c r="B56" s="2"/>
      <c r="C56" s="2"/>
      <c r="D56" s="2"/>
    </row>
    <row r="57" spans="1:4" x14ac:dyDescent="0.35">
      <c r="A57" s="26"/>
      <c r="B57" s="2"/>
      <c r="C57" s="2"/>
      <c r="D57" s="2"/>
    </row>
    <row r="58" spans="1:4" x14ac:dyDescent="0.35">
      <c r="A58" s="26"/>
      <c r="B58" s="2"/>
      <c r="C58" s="2"/>
      <c r="D58" s="2"/>
    </row>
    <row r="59" spans="1:4" x14ac:dyDescent="0.35">
      <c r="A59" s="26"/>
      <c r="B59" s="2"/>
      <c r="C59" s="2"/>
      <c r="D59" s="2"/>
    </row>
    <row r="60" spans="1:4" x14ac:dyDescent="0.35">
      <c r="A60" s="26"/>
      <c r="B60" s="2"/>
      <c r="C60" s="2"/>
      <c r="D60" s="2"/>
    </row>
    <row r="61" spans="1:4" x14ac:dyDescent="0.35">
      <c r="A61" s="26"/>
      <c r="B61" s="2"/>
      <c r="C61" s="2"/>
      <c r="D61" s="2"/>
    </row>
    <row r="62" spans="1:4" x14ac:dyDescent="0.35">
      <c r="A62" s="26"/>
      <c r="B62" s="2"/>
      <c r="C62" s="2"/>
      <c r="D62" s="2"/>
    </row>
    <row r="63" spans="1:4" x14ac:dyDescent="0.35">
      <c r="A63" s="26"/>
      <c r="B63" s="2"/>
      <c r="C63" s="2"/>
      <c r="D63" s="2"/>
    </row>
    <row r="64" spans="1:4" x14ac:dyDescent="0.35">
      <c r="A64" s="26"/>
      <c r="B64" s="2"/>
      <c r="C64" s="2"/>
      <c r="D64" s="2"/>
    </row>
    <row r="65" spans="1:4" x14ac:dyDescent="0.35">
      <c r="A65" s="26"/>
      <c r="B65" s="2"/>
      <c r="C65" s="2"/>
      <c r="D65" s="2"/>
    </row>
    <row r="66" spans="1:4" x14ac:dyDescent="0.35">
      <c r="A66" s="26"/>
      <c r="B66" s="2"/>
      <c r="C66" s="2"/>
      <c r="D66" s="2"/>
    </row>
    <row r="67" spans="1:4" x14ac:dyDescent="0.35">
      <c r="A67" s="26"/>
      <c r="B67" s="2"/>
      <c r="C67" s="2"/>
      <c r="D67" s="2"/>
    </row>
    <row r="68" spans="1:4" x14ac:dyDescent="0.35">
      <c r="A68" s="26"/>
      <c r="B68" s="2"/>
      <c r="C68" s="2"/>
      <c r="D68" s="2"/>
    </row>
    <row r="69" spans="1:4" x14ac:dyDescent="0.35">
      <c r="A69" s="26"/>
      <c r="B69" s="2"/>
      <c r="C69" s="2"/>
      <c r="D69" s="2"/>
    </row>
    <row r="70" spans="1:4" x14ac:dyDescent="0.35">
      <c r="A70" s="26"/>
      <c r="B70" s="2"/>
      <c r="C70" s="2"/>
      <c r="D70" s="2"/>
    </row>
    <row r="71" spans="1:4" x14ac:dyDescent="0.35">
      <c r="A71" s="26"/>
      <c r="B71" s="2"/>
      <c r="C71" s="2"/>
      <c r="D71" s="2"/>
    </row>
    <row r="72" spans="1:4" x14ac:dyDescent="0.35">
      <c r="A72" s="26"/>
      <c r="B72" s="2"/>
      <c r="C72" s="2"/>
      <c r="D72" s="2"/>
    </row>
    <row r="73" spans="1:4" x14ac:dyDescent="0.35">
      <c r="A73" s="26"/>
      <c r="B73" s="2"/>
      <c r="C73" s="2"/>
      <c r="D73" s="2"/>
    </row>
    <row r="74" spans="1:4" x14ac:dyDescent="0.35">
      <c r="A74" s="26"/>
      <c r="B74" s="2"/>
      <c r="C74" s="2"/>
      <c r="D74" s="2"/>
    </row>
    <row r="75" spans="1:4" x14ac:dyDescent="0.35">
      <c r="A75" s="26"/>
      <c r="B75" s="2"/>
      <c r="C75" s="2"/>
      <c r="D75" s="2"/>
    </row>
    <row r="76" spans="1:4" x14ac:dyDescent="0.35">
      <c r="A76" s="26"/>
      <c r="B76" s="2"/>
      <c r="C76" s="2"/>
      <c r="D76" s="2"/>
    </row>
    <row r="77" spans="1:4" x14ac:dyDescent="0.35">
      <c r="A77" s="26"/>
      <c r="B77" s="2"/>
      <c r="C77" s="2"/>
      <c r="D77" s="2"/>
    </row>
    <row r="78" spans="1:4" x14ac:dyDescent="0.35">
      <c r="A78" s="26"/>
      <c r="B78" s="2"/>
      <c r="C78" s="2"/>
      <c r="D78" s="2"/>
    </row>
    <row r="79" spans="1:4" x14ac:dyDescent="0.35">
      <c r="A79" s="26"/>
      <c r="B79" s="2"/>
      <c r="C79" s="2"/>
      <c r="D79" s="2"/>
    </row>
    <row r="80" spans="1:4" x14ac:dyDescent="0.35">
      <c r="A80" s="26"/>
      <c r="B80" s="2"/>
      <c r="C80" s="2"/>
      <c r="D80" s="2"/>
    </row>
    <row r="81" spans="1:4" x14ac:dyDescent="0.35">
      <c r="A81" s="26"/>
      <c r="B81" s="2"/>
      <c r="C81" s="2"/>
      <c r="D81" s="2"/>
    </row>
    <row r="82" spans="1:4" x14ac:dyDescent="0.35">
      <c r="A82" s="26"/>
      <c r="B82" s="2"/>
      <c r="C82" s="2"/>
      <c r="D82" s="2"/>
    </row>
    <row r="83" spans="1:4" x14ac:dyDescent="0.35">
      <c r="A83" s="26"/>
      <c r="B83" s="2"/>
      <c r="C83" s="2"/>
      <c r="D83" s="2"/>
    </row>
    <row r="84" spans="1:4" x14ac:dyDescent="0.35">
      <c r="A84" s="26"/>
      <c r="B84" s="2"/>
      <c r="C84" s="2"/>
      <c r="D84" s="2"/>
    </row>
    <row r="85" spans="1:4" x14ac:dyDescent="0.35">
      <c r="A85" s="26"/>
      <c r="B85" s="2"/>
      <c r="C85" s="2"/>
      <c r="D85" s="2"/>
    </row>
    <row r="86" spans="1:4" x14ac:dyDescent="0.35">
      <c r="A86" s="26"/>
      <c r="B86" s="2"/>
      <c r="C86" s="2"/>
      <c r="D86" s="2"/>
    </row>
  </sheetData>
  <autoFilter ref="A1:H10" xr:uid="{8615B3A7-0AB6-4DE7-8F17-61BC7FDB8889}">
    <sortState xmlns:xlrd2="http://schemas.microsoft.com/office/spreadsheetml/2017/richdata2" ref="A9:H10">
      <sortCondition descending="1" ref="H1:H10"/>
    </sortState>
  </autoFilter>
  <hyperlinks>
    <hyperlink ref="F18" r:id="rId1" xr:uid="{DB80F467-7CE4-47AE-8442-D0D9DC17FED7}"/>
  </hyperlinks>
  <pageMargins left="0.7" right="0.7" top="0.75" bottom="0.75" header="0.3" footer="0.3"/>
  <pageSetup orientation="portrait" horizontalDpi="0" verticalDpi="0"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28BC74-450C-45B6-841D-AB8982D39175}">
  <dimension ref="A1:H92"/>
  <sheetViews>
    <sheetView topLeftCell="D1" workbookViewId="0">
      <pane ySplit="1" topLeftCell="A11" activePane="bottomLeft" state="frozen"/>
      <selection pane="bottomLeft" activeCell="F25" sqref="F25"/>
    </sheetView>
  </sheetViews>
  <sheetFormatPr defaultColWidth="8.81640625" defaultRowHeight="14.5" x14ac:dyDescent="0.35"/>
  <cols>
    <col min="1" max="1" width="11.81640625" style="6" bestFit="1" customWidth="1"/>
    <col min="2" max="3" width="10.453125" style="21" bestFit="1" customWidth="1"/>
    <col min="4" max="4" width="14.26953125" style="21" bestFit="1" customWidth="1"/>
    <col min="5" max="5" width="20.1796875" bestFit="1" customWidth="1"/>
    <col min="6" max="6" width="47.26953125" customWidth="1"/>
    <col min="7" max="7" width="10.26953125" bestFit="1" customWidth="1"/>
    <col min="8" max="8" width="14.81640625" bestFit="1" customWidth="1"/>
    <col min="9" max="9" width="9.26953125" bestFit="1" customWidth="1"/>
  </cols>
  <sheetData>
    <row r="1" spans="1:8" s="14" customFormat="1" ht="29" x14ac:dyDescent="0.35">
      <c r="A1" s="12" t="s">
        <v>36</v>
      </c>
      <c r="B1" s="20" t="s">
        <v>73</v>
      </c>
      <c r="C1" s="20" t="s">
        <v>74</v>
      </c>
      <c r="D1" s="20" t="s">
        <v>75</v>
      </c>
      <c r="E1" s="10" t="s">
        <v>76</v>
      </c>
      <c r="F1" s="10" t="s">
        <v>77</v>
      </c>
      <c r="G1" s="10" t="s">
        <v>78</v>
      </c>
      <c r="H1" s="10" t="s">
        <v>79</v>
      </c>
    </row>
    <row r="2" spans="1:8" x14ac:dyDescent="0.35">
      <c r="A2" s="26">
        <v>6</v>
      </c>
      <c r="B2" s="2">
        <v>0</v>
      </c>
      <c r="C2" s="27">
        <v>1</v>
      </c>
      <c r="D2" s="27">
        <v>1</v>
      </c>
      <c r="E2" t="s">
        <v>80</v>
      </c>
      <c r="F2" t="s">
        <v>81</v>
      </c>
      <c r="G2" t="s">
        <v>82</v>
      </c>
      <c r="H2">
        <v>66</v>
      </c>
    </row>
    <row r="3" spans="1:8" x14ac:dyDescent="0.35">
      <c r="A3" s="26">
        <v>6</v>
      </c>
      <c r="B3" s="2">
        <v>0</v>
      </c>
      <c r="C3" s="27">
        <v>1</v>
      </c>
      <c r="D3" s="27">
        <v>1</v>
      </c>
      <c r="E3" t="s">
        <v>80</v>
      </c>
      <c r="F3" t="s">
        <v>83</v>
      </c>
      <c r="G3" t="s">
        <v>82</v>
      </c>
      <c r="H3">
        <v>2</v>
      </c>
    </row>
    <row r="4" spans="1:8" x14ac:dyDescent="0.35">
      <c r="A4" s="26">
        <v>6</v>
      </c>
      <c r="B4" s="2">
        <v>0</v>
      </c>
      <c r="C4" s="27">
        <v>1</v>
      </c>
      <c r="D4" s="27">
        <v>1</v>
      </c>
      <c r="E4" t="s">
        <v>80</v>
      </c>
      <c r="F4" t="s">
        <v>84</v>
      </c>
      <c r="G4" t="s">
        <v>82</v>
      </c>
      <c r="H4">
        <v>1</v>
      </c>
    </row>
    <row r="5" spans="1:8" x14ac:dyDescent="0.35">
      <c r="A5" s="26">
        <v>6</v>
      </c>
      <c r="B5" s="2">
        <v>0</v>
      </c>
      <c r="C5" s="27">
        <v>1</v>
      </c>
      <c r="D5" s="27">
        <v>1</v>
      </c>
      <c r="E5" t="s">
        <v>87</v>
      </c>
      <c r="F5" t="s">
        <v>89</v>
      </c>
      <c r="G5" t="s">
        <v>82</v>
      </c>
      <c r="H5">
        <v>48</v>
      </c>
    </row>
    <row r="6" spans="1:8" x14ac:dyDescent="0.35">
      <c r="A6" s="26">
        <v>6</v>
      </c>
      <c r="B6" s="2">
        <v>0</v>
      </c>
      <c r="C6" s="27">
        <v>1</v>
      </c>
      <c r="D6" s="27">
        <v>1</v>
      </c>
      <c r="E6" t="s">
        <v>87</v>
      </c>
      <c r="F6" t="s">
        <v>88</v>
      </c>
      <c r="G6" t="s">
        <v>82</v>
      </c>
      <c r="H6">
        <v>11</v>
      </c>
    </row>
    <row r="7" spans="1:8" x14ac:dyDescent="0.35">
      <c r="A7" s="26">
        <v>6</v>
      </c>
      <c r="B7" s="2">
        <v>0</v>
      </c>
      <c r="C7" s="27">
        <v>1</v>
      </c>
      <c r="D7" s="27">
        <v>1</v>
      </c>
      <c r="E7" t="s">
        <v>87</v>
      </c>
      <c r="F7" t="s">
        <v>90</v>
      </c>
      <c r="G7" t="s">
        <v>82</v>
      </c>
      <c r="H7">
        <v>10</v>
      </c>
    </row>
    <row r="8" spans="1:8" x14ac:dyDescent="0.35">
      <c r="A8" s="26">
        <v>6</v>
      </c>
      <c r="B8" s="2">
        <v>0</v>
      </c>
      <c r="C8" s="27">
        <v>1</v>
      </c>
      <c r="D8" s="27">
        <v>1</v>
      </c>
      <c r="E8" t="s">
        <v>91</v>
      </c>
      <c r="F8" s="5" t="s">
        <v>92</v>
      </c>
      <c r="G8" t="s">
        <v>82</v>
      </c>
      <c r="H8">
        <v>69</v>
      </c>
    </row>
    <row r="9" spans="1:8" x14ac:dyDescent="0.35">
      <c r="A9" s="26">
        <v>6</v>
      </c>
      <c r="B9" s="2">
        <v>0</v>
      </c>
      <c r="C9" s="27">
        <v>1</v>
      </c>
      <c r="D9" s="27">
        <v>1</v>
      </c>
      <c r="E9" t="s">
        <v>93</v>
      </c>
      <c r="F9" t="s">
        <v>96</v>
      </c>
      <c r="G9" t="s">
        <v>82</v>
      </c>
      <c r="H9">
        <v>50</v>
      </c>
    </row>
    <row r="10" spans="1:8" x14ac:dyDescent="0.35">
      <c r="A10" s="26">
        <v>6</v>
      </c>
      <c r="B10" s="2">
        <v>0</v>
      </c>
      <c r="C10" s="27">
        <v>1</v>
      </c>
      <c r="D10" s="27">
        <v>1</v>
      </c>
      <c r="E10" t="s">
        <v>93</v>
      </c>
      <c r="F10" t="s">
        <v>90</v>
      </c>
      <c r="G10" t="s">
        <v>82</v>
      </c>
      <c r="H10">
        <v>7</v>
      </c>
    </row>
    <row r="11" spans="1:8" x14ac:dyDescent="0.35">
      <c r="A11" s="26">
        <v>6</v>
      </c>
      <c r="B11" s="2">
        <v>0</v>
      </c>
      <c r="C11" s="27">
        <v>1</v>
      </c>
      <c r="D11" s="27">
        <v>1</v>
      </c>
      <c r="E11" t="s">
        <v>93</v>
      </c>
      <c r="F11" t="s">
        <v>95</v>
      </c>
      <c r="G11" t="s">
        <v>82</v>
      </c>
      <c r="H11">
        <v>8</v>
      </c>
    </row>
    <row r="12" spans="1:8" x14ac:dyDescent="0.35">
      <c r="A12" s="26">
        <v>6</v>
      </c>
      <c r="B12" s="2">
        <v>0</v>
      </c>
      <c r="C12" s="27">
        <v>1</v>
      </c>
      <c r="D12" s="27">
        <v>1</v>
      </c>
      <c r="E12" t="s">
        <v>93</v>
      </c>
      <c r="F12" t="s">
        <v>126</v>
      </c>
      <c r="G12" t="s">
        <v>82</v>
      </c>
      <c r="H12">
        <v>4</v>
      </c>
    </row>
    <row r="13" spans="1:8" x14ac:dyDescent="0.35">
      <c r="A13" s="26">
        <v>6</v>
      </c>
      <c r="B13" s="2">
        <v>0</v>
      </c>
      <c r="C13" s="27">
        <v>1</v>
      </c>
      <c r="D13" s="27">
        <v>1</v>
      </c>
      <c r="E13" t="s">
        <v>97</v>
      </c>
      <c r="F13" t="s">
        <v>98</v>
      </c>
      <c r="G13" t="s">
        <v>82</v>
      </c>
      <c r="H13">
        <v>33</v>
      </c>
    </row>
    <row r="14" spans="1:8" x14ac:dyDescent="0.35">
      <c r="A14" s="26">
        <v>6</v>
      </c>
      <c r="B14" s="2">
        <v>0</v>
      </c>
      <c r="C14" s="27">
        <v>1</v>
      </c>
      <c r="D14" s="27">
        <v>1</v>
      </c>
      <c r="E14" t="s">
        <v>97</v>
      </c>
      <c r="F14" t="s">
        <v>99</v>
      </c>
      <c r="G14" t="s">
        <v>82</v>
      </c>
      <c r="H14">
        <v>36</v>
      </c>
    </row>
    <row r="15" spans="1:8" x14ac:dyDescent="0.35">
      <c r="A15" s="26">
        <v>6</v>
      </c>
      <c r="B15" s="2">
        <v>0</v>
      </c>
      <c r="C15" s="2">
        <v>1</v>
      </c>
      <c r="D15" s="2">
        <v>1</v>
      </c>
      <c r="E15" t="s">
        <v>100</v>
      </c>
      <c r="F15" t="s">
        <v>139</v>
      </c>
      <c r="G15" t="s">
        <v>82</v>
      </c>
      <c r="H15">
        <v>69</v>
      </c>
    </row>
    <row r="16" spans="1:8" x14ac:dyDescent="0.35">
      <c r="A16" s="26">
        <v>6</v>
      </c>
      <c r="B16" s="2">
        <v>0</v>
      </c>
      <c r="C16" s="2">
        <v>1</v>
      </c>
      <c r="D16" s="2">
        <v>1</v>
      </c>
      <c r="E16" t="s">
        <v>102</v>
      </c>
      <c r="F16" t="s">
        <v>130</v>
      </c>
      <c r="G16" t="s">
        <v>82</v>
      </c>
      <c r="H16">
        <v>69</v>
      </c>
    </row>
    <row r="17" spans="1:8" x14ac:dyDescent="0.35">
      <c r="A17" s="26">
        <v>6</v>
      </c>
      <c r="B17" s="2">
        <v>0</v>
      </c>
      <c r="C17" s="27" t="s">
        <v>103</v>
      </c>
      <c r="D17" s="27" t="s">
        <v>104</v>
      </c>
      <c r="E17" t="s">
        <v>105</v>
      </c>
      <c r="F17" t="s">
        <v>106</v>
      </c>
      <c r="G17" t="s">
        <v>107</v>
      </c>
    </row>
    <row r="18" spans="1:8" x14ac:dyDescent="0.35">
      <c r="A18" s="26">
        <v>6</v>
      </c>
      <c r="B18" s="2">
        <v>0</v>
      </c>
      <c r="C18" s="27" t="s">
        <v>103</v>
      </c>
      <c r="D18" s="27" t="s">
        <v>104</v>
      </c>
      <c r="E18" t="s">
        <v>108</v>
      </c>
      <c r="F18" t="s">
        <v>109</v>
      </c>
      <c r="G18" t="s">
        <v>107</v>
      </c>
    </row>
    <row r="19" spans="1:8" x14ac:dyDescent="0.35">
      <c r="A19" s="26">
        <v>6</v>
      </c>
      <c r="B19" s="2">
        <v>0</v>
      </c>
      <c r="C19" s="27" t="s">
        <v>103</v>
      </c>
      <c r="D19" s="27" t="s">
        <v>104</v>
      </c>
      <c r="E19" t="s">
        <v>105</v>
      </c>
      <c r="F19" t="s">
        <v>110</v>
      </c>
      <c r="G19" t="s">
        <v>107</v>
      </c>
    </row>
    <row r="20" spans="1:8" x14ac:dyDescent="0.35">
      <c r="A20" s="26">
        <v>6</v>
      </c>
      <c r="B20" s="2">
        <v>0</v>
      </c>
      <c r="C20" s="27" t="s">
        <v>103</v>
      </c>
      <c r="D20" s="27" t="s">
        <v>104</v>
      </c>
      <c r="E20" t="s">
        <v>108</v>
      </c>
      <c r="F20" t="s">
        <v>111</v>
      </c>
      <c r="G20" t="s">
        <v>107</v>
      </c>
    </row>
    <row r="21" spans="1:8" x14ac:dyDescent="0.35">
      <c r="A21" s="26">
        <v>6</v>
      </c>
      <c r="B21" s="2">
        <v>0</v>
      </c>
      <c r="C21" s="27" t="s">
        <v>103</v>
      </c>
      <c r="D21" s="27" t="s">
        <v>104</v>
      </c>
      <c r="E21" t="s">
        <v>105</v>
      </c>
      <c r="F21" t="s">
        <v>112</v>
      </c>
      <c r="G21" t="s">
        <v>107</v>
      </c>
    </row>
    <row r="22" spans="1:8" x14ac:dyDescent="0.35">
      <c r="A22" s="26">
        <v>6</v>
      </c>
      <c r="B22" s="2">
        <v>0</v>
      </c>
      <c r="C22" s="27" t="s">
        <v>103</v>
      </c>
      <c r="D22" s="27" t="s">
        <v>104</v>
      </c>
      <c r="E22" t="s">
        <v>108</v>
      </c>
      <c r="F22" t="s">
        <v>113</v>
      </c>
      <c r="G22" t="s">
        <v>107</v>
      </c>
    </row>
    <row r="23" spans="1:8" x14ac:dyDescent="0.35">
      <c r="A23" s="26">
        <v>6</v>
      </c>
      <c r="B23" s="27" t="s">
        <v>104</v>
      </c>
      <c r="C23" s="27" t="s">
        <v>103</v>
      </c>
      <c r="D23" s="27" t="s">
        <v>104</v>
      </c>
      <c r="E23" s="27" t="s">
        <v>114</v>
      </c>
      <c r="F23" s="29" t="s">
        <v>131</v>
      </c>
      <c r="G23" t="s">
        <v>107</v>
      </c>
      <c r="H23" s="37"/>
    </row>
    <row r="24" spans="1:8" x14ac:dyDescent="0.35">
      <c r="A24" s="26">
        <v>6</v>
      </c>
      <c r="B24" s="21" t="s">
        <v>104</v>
      </c>
      <c r="C24" s="21" t="s">
        <v>103</v>
      </c>
      <c r="D24" s="21" t="s">
        <v>104</v>
      </c>
      <c r="E24" t="s">
        <v>114</v>
      </c>
      <c r="F24" s="35" t="s">
        <v>116</v>
      </c>
      <c r="G24" t="s">
        <v>107</v>
      </c>
    </row>
    <row r="25" spans="1:8" x14ac:dyDescent="0.35">
      <c r="A25" s="26">
        <v>6</v>
      </c>
      <c r="B25" s="2">
        <v>0</v>
      </c>
      <c r="C25" s="27" t="s">
        <v>103</v>
      </c>
      <c r="D25" s="27" t="s">
        <v>104</v>
      </c>
      <c r="E25" t="s">
        <v>117</v>
      </c>
      <c r="F25" s="34" t="s">
        <v>140</v>
      </c>
      <c r="G25" t="s">
        <v>107</v>
      </c>
    </row>
    <row r="26" spans="1:8" x14ac:dyDescent="0.35">
      <c r="A26" s="26">
        <v>6</v>
      </c>
      <c r="B26" s="2">
        <v>0</v>
      </c>
      <c r="C26" s="27" t="s">
        <v>103</v>
      </c>
      <c r="D26" s="27" t="s">
        <v>104</v>
      </c>
      <c r="E26" t="s">
        <v>133</v>
      </c>
      <c r="F26" s="38" t="s">
        <v>141</v>
      </c>
      <c r="G26" t="s">
        <v>107</v>
      </c>
    </row>
    <row r="27" spans="1:8" x14ac:dyDescent="0.35">
      <c r="A27" s="26">
        <v>6</v>
      </c>
      <c r="B27" s="2">
        <v>0</v>
      </c>
      <c r="C27" s="27" t="s">
        <v>103</v>
      </c>
      <c r="D27" s="27" t="s">
        <v>104</v>
      </c>
      <c r="E27" t="s">
        <v>133</v>
      </c>
      <c r="F27" s="25" t="s">
        <v>142</v>
      </c>
      <c r="G27" t="s">
        <v>107</v>
      </c>
    </row>
    <row r="28" spans="1:8" x14ac:dyDescent="0.35">
      <c r="A28" s="26"/>
      <c r="B28" s="2"/>
      <c r="C28" s="27"/>
      <c r="D28" s="27"/>
    </row>
    <row r="29" spans="1:8" x14ac:dyDescent="0.35">
      <c r="A29" s="26"/>
      <c r="B29" s="2"/>
      <c r="C29" s="27"/>
      <c r="D29" s="27"/>
    </row>
    <row r="30" spans="1:8" x14ac:dyDescent="0.35">
      <c r="A30" s="26"/>
      <c r="B30" s="2"/>
      <c r="C30" s="27"/>
      <c r="D30" s="27"/>
      <c r="F30" s="5"/>
    </row>
    <row r="31" spans="1:8" x14ac:dyDescent="0.35">
      <c r="A31" s="26"/>
      <c r="B31" s="2"/>
      <c r="C31" s="27"/>
      <c r="D31" s="27"/>
    </row>
    <row r="32" spans="1:8" x14ac:dyDescent="0.35">
      <c r="A32" s="26"/>
      <c r="B32" s="2"/>
      <c r="C32" s="27"/>
      <c r="D32" s="27"/>
    </row>
    <row r="33" spans="1:6" x14ac:dyDescent="0.35">
      <c r="A33" s="26"/>
      <c r="B33" s="2"/>
      <c r="C33" s="27"/>
      <c r="D33" s="27"/>
    </row>
    <row r="34" spans="1:6" x14ac:dyDescent="0.35">
      <c r="A34" s="26"/>
      <c r="B34" s="2"/>
      <c r="C34" s="27"/>
      <c r="D34" s="27"/>
    </row>
    <row r="35" spans="1:6" x14ac:dyDescent="0.35">
      <c r="A35" s="26"/>
      <c r="B35" s="2"/>
      <c r="C35" s="27"/>
      <c r="D35" s="27"/>
    </row>
    <row r="36" spans="1:6" x14ac:dyDescent="0.35">
      <c r="A36" s="26"/>
      <c r="B36" s="2"/>
      <c r="C36" s="27"/>
      <c r="D36" s="27"/>
    </row>
    <row r="37" spans="1:6" x14ac:dyDescent="0.35">
      <c r="A37" s="26"/>
      <c r="B37" s="2"/>
      <c r="C37" s="27"/>
      <c r="D37" s="27"/>
    </row>
    <row r="38" spans="1:6" x14ac:dyDescent="0.35">
      <c r="A38" s="26"/>
      <c r="B38" s="2"/>
      <c r="C38" s="27"/>
      <c r="D38" s="27"/>
    </row>
    <row r="39" spans="1:6" x14ac:dyDescent="0.35">
      <c r="A39" s="26"/>
      <c r="B39" s="2"/>
      <c r="C39" s="27"/>
      <c r="D39" s="27"/>
    </row>
    <row r="40" spans="1:6" x14ac:dyDescent="0.35">
      <c r="A40" s="26"/>
      <c r="B40" s="2"/>
      <c r="C40" s="2"/>
      <c r="D40" s="2"/>
    </row>
    <row r="41" spans="1:6" x14ac:dyDescent="0.35">
      <c r="A41" s="26"/>
      <c r="B41" s="2"/>
      <c r="C41" s="2"/>
      <c r="D41" s="2"/>
      <c r="F41" s="25"/>
    </row>
    <row r="42" spans="1:6" x14ac:dyDescent="0.35">
      <c r="A42" s="26"/>
      <c r="B42" s="2"/>
      <c r="C42" s="2"/>
      <c r="D42" s="2"/>
      <c r="F42" s="25"/>
    </row>
    <row r="43" spans="1:6" x14ac:dyDescent="0.35">
      <c r="A43" s="26"/>
      <c r="B43" s="2"/>
      <c r="C43" s="2"/>
      <c r="D43" s="2"/>
    </row>
    <row r="44" spans="1:6" x14ac:dyDescent="0.35">
      <c r="A44" s="26"/>
      <c r="B44" s="2"/>
      <c r="C44" s="2"/>
      <c r="D44" s="2"/>
    </row>
    <row r="45" spans="1:6" x14ac:dyDescent="0.35">
      <c r="A45" s="26"/>
      <c r="B45" s="2"/>
      <c r="C45" s="2"/>
      <c r="D45" s="2"/>
    </row>
    <row r="46" spans="1:6" x14ac:dyDescent="0.35">
      <c r="A46" s="26"/>
      <c r="B46" s="2"/>
      <c r="C46" s="2"/>
      <c r="D46" s="2"/>
    </row>
    <row r="47" spans="1:6" x14ac:dyDescent="0.35">
      <c r="A47" s="26"/>
      <c r="B47" s="2"/>
      <c r="C47" s="2"/>
      <c r="D47" s="2"/>
    </row>
    <row r="48" spans="1:6" x14ac:dyDescent="0.35">
      <c r="A48" s="26"/>
      <c r="B48" s="2"/>
      <c r="C48" s="2"/>
      <c r="D48" s="2"/>
    </row>
    <row r="49" spans="1:4" x14ac:dyDescent="0.35">
      <c r="A49" s="26"/>
      <c r="B49" s="2"/>
      <c r="C49" s="2"/>
      <c r="D49" s="2"/>
    </row>
    <row r="50" spans="1:4" x14ac:dyDescent="0.35">
      <c r="A50" s="26"/>
      <c r="B50" s="2"/>
      <c r="C50" s="2"/>
      <c r="D50" s="2"/>
    </row>
    <row r="51" spans="1:4" x14ac:dyDescent="0.35">
      <c r="A51" s="26"/>
      <c r="B51" s="2"/>
      <c r="C51" s="2"/>
      <c r="D51" s="2"/>
    </row>
    <row r="52" spans="1:4" x14ac:dyDescent="0.35">
      <c r="A52" s="26"/>
      <c r="B52" s="2"/>
      <c r="C52" s="2"/>
      <c r="D52" s="2"/>
    </row>
    <row r="53" spans="1:4" x14ac:dyDescent="0.35">
      <c r="A53" s="26"/>
      <c r="B53" s="2"/>
      <c r="C53" s="2"/>
      <c r="D53" s="2"/>
    </row>
    <row r="54" spans="1:4" x14ac:dyDescent="0.35">
      <c r="A54" s="26"/>
      <c r="B54" s="2"/>
      <c r="C54" s="2"/>
      <c r="D54" s="2"/>
    </row>
    <row r="55" spans="1:4" x14ac:dyDescent="0.35">
      <c r="A55" s="26"/>
      <c r="B55" s="2"/>
      <c r="C55" s="2"/>
      <c r="D55" s="2"/>
    </row>
    <row r="56" spans="1:4" x14ac:dyDescent="0.35">
      <c r="A56" s="26"/>
      <c r="B56" s="2"/>
      <c r="C56" s="2"/>
      <c r="D56" s="2"/>
    </row>
    <row r="57" spans="1:4" x14ac:dyDescent="0.35">
      <c r="A57" s="26"/>
      <c r="B57" s="2"/>
      <c r="C57" s="2"/>
      <c r="D57" s="2"/>
    </row>
    <row r="58" spans="1:4" x14ac:dyDescent="0.35">
      <c r="A58" s="26"/>
      <c r="B58" s="2"/>
      <c r="C58" s="2"/>
      <c r="D58" s="2"/>
    </row>
    <row r="59" spans="1:4" x14ac:dyDescent="0.35">
      <c r="A59" s="26"/>
      <c r="B59" s="2"/>
      <c r="C59" s="2"/>
      <c r="D59" s="2"/>
    </row>
    <row r="60" spans="1:4" x14ac:dyDescent="0.35">
      <c r="A60" s="26"/>
      <c r="B60" s="2"/>
      <c r="C60" s="2"/>
      <c r="D60" s="2"/>
    </row>
    <row r="61" spans="1:4" x14ac:dyDescent="0.35">
      <c r="A61" s="26"/>
      <c r="B61" s="2"/>
      <c r="C61" s="2"/>
      <c r="D61" s="2"/>
    </row>
    <row r="62" spans="1:4" x14ac:dyDescent="0.35">
      <c r="A62" s="26"/>
      <c r="B62" s="2"/>
      <c r="C62" s="2"/>
      <c r="D62" s="2"/>
    </row>
    <row r="63" spans="1:4" x14ac:dyDescent="0.35">
      <c r="A63" s="26"/>
      <c r="B63" s="2"/>
      <c r="C63" s="2"/>
      <c r="D63" s="2"/>
    </row>
    <row r="64" spans="1:4" x14ac:dyDescent="0.35">
      <c r="A64" s="26"/>
      <c r="B64" s="2"/>
      <c r="C64" s="2"/>
      <c r="D64" s="2"/>
    </row>
    <row r="65" spans="1:4" x14ac:dyDescent="0.35">
      <c r="A65" s="26"/>
      <c r="B65" s="2"/>
      <c r="C65" s="2"/>
      <c r="D65" s="2"/>
    </row>
    <row r="66" spans="1:4" x14ac:dyDescent="0.35">
      <c r="A66" s="26"/>
      <c r="B66" s="2"/>
      <c r="C66" s="2"/>
      <c r="D66" s="2"/>
    </row>
    <row r="67" spans="1:4" x14ac:dyDescent="0.35">
      <c r="A67" s="26"/>
      <c r="B67" s="2"/>
      <c r="C67" s="2"/>
      <c r="D67" s="2"/>
    </row>
    <row r="68" spans="1:4" x14ac:dyDescent="0.35">
      <c r="A68" s="26"/>
      <c r="B68" s="2"/>
      <c r="C68" s="2"/>
      <c r="D68" s="2"/>
    </row>
    <row r="69" spans="1:4" x14ac:dyDescent="0.35">
      <c r="A69" s="26"/>
      <c r="B69" s="2"/>
      <c r="C69" s="2"/>
      <c r="D69" s="2"/>
    </row>
    <row r="70" spans="1:4" x14ac:dyDescent="0.35">
      <c r="A70" s="26"/>
      <c r="B70" s="2"/>
      <c r="C70" s="2"/>
      <c r="D70" s="2"/>
    </row>
    <row r="71" spans="1:4" x14ac:dyDescent="0.35">
      <c r="A71" s="26"/>
      <c r="B71" s="2"/>
      <c r="C71" s="2"/>
      <c r="D71" s="2"/>
    </row>
    <row r="72" spans="1:4" x14ac:dyDescent="0.35">
      <c r="A72" s="26"/>
      <c r="B72" s="2"/>
      <c r="C72" s="2"/>
      <c r="D72" s="2"/>
    </row>
    <row r="73" spans="1:4" x14ac:dyDescent="0.35">
      <c r="A73" s="26"/>
      <c r="B73" s="2"/>
      <c r="C73" s="2"/>
      <c r="D73" s="2"/>
    </row>
    <row r="74" spans="1:4" x14ac:dyDescent="0.35">
      <c r="A74" s="26"/>
      <c r="B74" s="2"/>
      <c r="C74" s="2"/>
      <c r="D74" s="2"/>
    </row>
    <row r="75" spans="1:4" x14ac:dyDescent="0.35">
      <c r="A75" s="26"/>
      <c r="B75" s="2"/>
      <c r="C75" s="2"/>
      <c r="D75" s="2"/>
    </row>
    <row r="76" spans="1:4" x14ac:dyDescent="0.35">
      <c r="A76" s="26"/>
      <c r="B76" s="2"/>
      <c r="C76" s="2"/>
      <c r="D76" s="2"/>
    </row>
    <row r="77" spans="1:4" x14ac:dyDescent="0.35">
      <c r="A77" s="26"/>
      <c r="B77" s="2"/>
      <c r="C77" s="2"/>
      <c r="D77" s="2"/>
    </row>
    <row r="78" spans="1:4" x14ac:dyDescent="0.35">
      <c r="A78" s="26"/>
      <c r="B78" s="2"/>
      <c r="C78" s="2"/>
      <c r="D78" s="2"/>
    </row>
    <row r="79" spans="1:4" x14ac:dyDescent="0.35">
      <c r="A79" s="26"/>
      <c r="B79" s="2"/>
      <c r="C79" s="2"/>
      <c r="D79" s="2"/>
    </row>
    <row r="80" spans="1:4" x14ac:dyDescent="0.35">
      <c r="A80" s="26"/>
      <c r="B80" s="2"/>
      <c r="C80" s="2"/>
      <c r="D80" s="2"/>
    </row>
    <row r="81" spans="1:4" x14ac:dyDescent="0.35">
      <c r="A81" s="26"/>
      <c r="B81" s="2"/>
      <c r="C81" s="2"/>
      <c r="D81" s="2"/>
    </row>
    <row r="82" spans="1:4" x14ac:dyDescent="0.35">
      <c r="A82" s="26"/>
      <c r="B82" s="2"/>
      <c r="C82" s="2"/>
      <c r="D82" s="2"/>
    </row>
    <row r="83" spans="1:4" x14ac:dyDescent="0.35">
      <c r="A83" s="26"/>
      <c r="B83" s="2"/>
      <c r="C83" s="2"/>
      <c r="D83" s="2"/>
    </row>
    <row r="84" spans="1:4" x14ac:dyDescent="0.35">
      <c r="A84" s="26"/>
      <c r="B84" s="2"/>
      <c r="C84" s="2"/>
      <c r="D84" s="2"/>
    </row>
    <row r="85" spans="1:4" x14ac:dyDescent="0.35">
      <c r="A85" s="26"/>
      <c r="B85" s="2"/>
      <c r="C85" s="2"/>
      <c r="D85" s="2"/>
    </row>
    <row r="86" spans="1:4" x14ac:dyDescent="0.35">
      <c r="A86" s="26"/>
      <c r="B86" s="2"/>
      <c r="C86" s="2"/>
      <c r="D86" s="2"/>
    </row>
    <row r="87" spans="1:4" x14ac:dyDescent="0.35">
      <c r="A87" s="26"/>
      <c r="B87" s="2"/>
      <c r="C87" s="2"/>
      <c r="D87" s="2"/>
    </row>
    <row r="88" spans="1:4" x14ac:dyDescent="0.35">
      <c r="A88" s="26"/>
      <c r="B88" s="2"/>
      <c r="C88" s="2"/>
      <c r="D88" s="2"/>
    </row>
    <row r="89" spans="1:4" x14ac:dyDescent="0.35">
      <c r="A89" s="26"/>
      <c r="B89" s="2"/>
      <c r="C89" s="2"/>
      <c r="D89" s="2"/>
    </row>
    <row r="90" spans="1:4" x14ac:dyDescent="0.35">
      <c r="A90" s="26"/>
      <c r="B90" s="2"/>
      <c r="C90" s="2"/>
      <c r="D90" s="2"/>
    </row>
    <row r="91" spans="1:4" x14ac:dyDescent="0.35">
      <c r="A91" s="26"/>
      <c r="B91" s="2"/>
      <c r="C91" s="2"/>
      <c r="D91" s="2"/>
    </row>
    <row r="92" spans="1:4" x14ac:dyDescent="0.35">
      <c r="A92" s="26"/>
      <c r="B92" s="2"/>
      <c r="C92" s="2"/>
      <c r="D92" s="2"/>
    </row>
  </sheetData>
  <autoFilter ref="A1:H16" xr:uid="{8615B3A7-0AB6-4DE7-8F17-61BC7FDB8889}">
    <sortState xmlns:xlrd2="http://schemas.microsoft.com/office/spreadsheetml/2017/richdata2" ref="A15:H16">
      <sortCondition descending="1" ref="H1:H16"/>
    </sortState>
  </autoFilter>
  <hyperlinks>
    <hyperlink ref="F24" r:id="rId1" xr:uid="{5AD03132-0AA4-42FB-8AC6-4F5357994B37}"/>
    <hyperlink ref="F26" r:id="rId2" xr:uid="{1699B2C6-53BB-4779-B56F-808D3774FE24}"/>
  </hyperlinks>
  <pageMargins left="0.7" right="0.7" top="0.75" bottom="0.75" header="0.3" footer="0.3"/>
  <pageSetup orientation="portrait" horizontalDpi="0" verticalDpi="0"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EB76D1-B950-4370-985B-47F40E68988B}">
  <dimension ref="A1:H129"/>
  <sheetViews>
    <sheetView topLeftCell="C1" workbookViewId="0">
      <pane ySplit="1" topLeftCell="A56" activePane="bottomLeft" state="frozen"/>
      <selection pane="bottomLeft" activeCell="A2" sqref="A2:A79"/>
    </sheetView>
  </sheetViews>
  <sheetFormatPr defaultColWidth="8.81640625" defaultRowHeight="14.5" x14ac:dyDescent="0.35"/>
  <cols>
    <col min="1" max="1" width="11.81640625" style="6" bestFit="1" customWidth="1"/>
    <col min="2" max="3" width="10.453125" style="21" bestFit="1" customWidth="1"/>
    <col min="4" max="4" width="14.26953125" style="21" bestFit="1" customWidth="1"/>
    <col min="5" max="5" width="20.1796875" bestFit="1" customWidth="1"/>
    <col min="6" max="6" width="24.54296875" customWidth="1"/>
    <col min="7" max="7" width="10.26953125" bestFit="1" customWidth="1"/>
    <col min="8" max="8" width="14.81640625" bestFit="1" customWidth="1"/>
    <col min="9" max="9" width="9.26953125" bestFit="1" customWidth="1"/>
  </cols>
  <sheetData>
    <row r="1" spans="1:8" s="14" customFormat="1" ht="29" x14ac:dyDescent="0.35">
      <c r="A1" s="12" t="s">
        <v>36</v>
      </c>
      <c r="B1" s="20" t="s">
        <v>73</v>
      </c>
      <c r="C1" s="20" t="s">
        <v>74</v>
      </c>
      <c r="D1" s="20" t="s">
        <v>75</v>
      </c>
      <c r="E1" s="10" t="s">
        <v>76</v>
      </c>
      <c r="F1" s="10" t="s">
        <v>77</v>
      </c>
      <c r="G1" s="10" t="s">
        <v>78</v>
      </c>
      <c r="H1" s="10" t="s">
        <v>79</v>
      </c>
    </row>
    <row r="2" spans="1:8" x14ac:dyDescent="0.35">
      <c r="A2" s="26">
        <v>7</v>
      </c>
      <c r="B2" s="2">
        <v>0</v>
      </c>
      <c r="C2" s="27">
        <v>1</v>
      </c>
      <c r="D2" s="27">
        <v>1</v>
      </c>
      <c r="E2" t="s">
        <v>80</v>
      </c>
      <c r="F2" t="s">
        <v>81</v>
      </c>
      <c r="G2" t="s">
        <v>82</v>
      </c>
      <c r="H2">
        <v>992</v>
      </c>
    </row>
    <row r="3" spans="1:8" x14ac:dyDescent="0.35">
      <c r="A3" s="26">
        <v>7</v>
      </c>
      <c r="B3" s="2">
        <v>0</v>
      </c>
      <c r="C3" s="27">
        <v>1</v>
      </c>
      <c r="D3" s="27">
        <v>1</v>
      </c>
      <c r="E3" t="s">
        <v>80</v>
      </c>
      <c r="F3" t="s">
        <v>83</v>
      </c>
      <c r="G3" t="s">
        <v>82</v>
      </c>
      <c r="H3">
        <v>102</v>
      </c>
    </row>
    <row r="4" spans="1:8" x14ac:dyDescent="0.35">
      <c r="A4" s="26">
        <v>7</v>
      </c>
      <c r="B4" s="2">
        <v>0</v>
      </c>
      <c r="C4" s="27">
        <v>1</v>
      </c>
      <c r="D4" s="27">
        <v>1</v>
      </c>
      <c r="E4" t="s">
        <v>80</v>
      </c>
      <c r="F4" t="s">
        <v>84</v>
      </c>
      <c r="G4" t="s">
        <v>82</v>
      </c>
      <c r="H4">
        <v>18</v>
      </c>
    </row>
    <row r="5" spans="1:8" x14ac:dyDescent="0.35">
      <c r="A5" s="26">
        <v>7</v>
      </c>
      <c r="B5" s="2">
        <v>0</v>
      </c>
      <c r="C5" s="27">
        <v>1</v>
      </c>
      <c r="D5" s="27">
        <v>1</v>
      </c>
      <c r="E5" t="s">
        <v>80</v>
      </c>
      <c r="F5" t="s">
        <v>85</v>
      </c>
      <c r="G5" t="s">
        <v>82</v>
      </c>
      <c r="H5">
        <v>5</v>
      </c>
    </row>
    <row r="6" spans="1:8" x14ac:dyDescent="0.35">
      <c r="A6" s="26">
        <v>7</v>
      </c>
      <c r="B6" s="2">
        <v>0</v>
      </c>
      <c r="C6" s="27">
        <v>1</v>
      </c>
      <c r="D6" s="27">
        <v>1</v>
      </c>
      <c r="E6" t="s">
        <v>80</v>
      </c>
      <c r="F6" t="s">
        <v>119</v>
      </c>
      <c r="G6" t="s">
        <v>82</v>
      </c>
      <c r="H6">
        <v>2</v>
      </c>
    </row>
    <row r="7" spans="1:8" x14ac:dyDescent="0.35">
      <c r="A7" s="26">
        <v>7</v>
      </c>
      <c r="B7" s="2">
        <v>0</v>
      </c>
      <c r="C7" s="27">
        <v>1</v>
      </c>
      <c r="D7" s="27">
        <v>1</v>
      </c>
      <c r="E7" t="s">
        <v>87</v>
      </c>
      <c r="F7" t="s">
        <v>88</v>
      </c>
      <c r="G7" t="s">
        <v>82</v>
      </c>
      <c r="H7">
        <v>118</v>
      </c>
    </row>
    <row r="8" spans="1:8" x14ac:dyDescent="0.35">
      <c r="A8" s="26">
        <v>7</v>
      </c>
      <c r="B8" s="2">
        <v>0</v>
      </c>
      <c r="C8" s="27">
        <v>1</v>
      </c>
      <c r="D8" s="27">
        <v>1</v>
      </c>
      <c r="E8" t="s">
        <v>87</v>
      </c>
      <c r="F8" t="s">
        <v>89</v>
      </c>
      <c r="G8" t="s">
        <v>82</v>
      </c>
      <c r="H8">
        <f>1119-H7-H9</f>
        <v>921</v>
      </c>
    </row>
    <row r="9" spans="1:8" x14ac:dyDescent="0.35">
      <c r="A9" s="26">
        <v>7</v>
      </c>
      <c r="B9" s="2">
        <v>0</v>
      </c>
      <c r="C9" s="27">
        <v>1</v>
      </c>
      <c r="D9" s="27">
        <v>1</v>
      </c>
      <c r="E9" t="s">
        <v>87</v>
      </c>
      <c r="F9" t="s">
        <v>90</v>
      </c>
      <c r="G9" t="s">
        <v>82</v>
      </c>
      <c r="H9">
        <v>80</v>
      </c>
    </row>
    <row r="10" spans="1:8" x14ac:dyDescent="0.35">
      <c r="A10" s="26">
        <v>7</v>
      </c>
      <c r="B10" s="2">
        <v>0</v>
      </c>
      <c r="C10" s="27">
        <v>1</v>
      </c>
      <c r="D10" s="27">
        <v>1</v>
      </c>
      <c r="E10" t="s">
        <v>91</v>
      </c>
      <c r="F10" s="5" t="s">
        <v>92</v>
      </c>
      <c r="G10" t="s">
        <v>82</v>
      </c>
      <c r="H10">
        <v>1119</v>
      </c>
    </row>
    <row r="11" spans="1:8" x14ac:dyDescent="0.35">
      <c r="A11" s="26">
        <v>7</v>
      </c>
      <c r="B11" s="2">
        <v>0</v>
      </c>
      <c r="C11" s="27">
        <v>1</v>
      </c>
      <c r="D11" s="27">
        <v>1</v>
      </c>
      <c r="E11" t="s">
        <v>93</v>
      </c>
      <c r="F11" t="s">
        <v>94</v>
      </c>
      <c r="G11" t="s">
        <v>82</v>
      </c>
      <c r="H11">
        <v>30</v>
      </c>
    </row>
    <row r="12" spans="1:8" x14ac:dyDescent="0.35">
      <c r="A12" s="26">
        <v>7</v>
      </c>
      <c r="B12" s="2">
        <v>0</v>
      </c>
      <c r="C12" s="27">
        <v>1</v>
      </c>
      <c r="D12" s="27">
        <v>1</v>
      </c>
      <c r="E12" t="s">
        <v>93</v>
      </c>
      <c r="F12" t="s">
        <v>95</v>
      </c>
      <c r="G12" t="s">
        <v>82</v>
      </c>
      <c r="H12">
        <v>133</v>
      </c>
    </row>
    <row r="13" spans="1:8" x14ac:dyDescent="0.35">
      <c r="A13" s="26">
        <v>7</v>
      </c>
      <c r="B13" s="2">
        <v>0</v>
      </c>
      <c r="C13" s="27">
        <v>1</v>
      </c>
      <c r="D13" s="27">
        <v>1</v>
      </c>
      <c r="E13" t="s">
        <v>93</v>
      </c>
      <c r="F13" t="s">
        <v>122</v>
      </c>
      <c r="G13" t="s">
        <v>82</v>
      </c>
      <c r="H13">
        <v>11</v>
      </c>
    </row>
    <row r="14" spans="1:8" x14ac:dyDescent="0.35">
      <c r="A14" s="26">
        <v>7</v>
      </c>
      <c r="B14" s="2">
        <v>0</v>
      </c>
      <c r="C14" s="27">
        <v>1</v>
      </c>
      <c r="D14" s="27">
        <v>1</v>
      </c>
      <c r="E14" t="s">
        <v>93</v>
      </c>
      <c r="F14" t="s">
        <v>96</v>
      </c>
      <c r="G14" t="s">
        <v>82</v>
      </c>
      <c r="H14">
        <v>823</v>
      </c>
    </row>
    <row r="15" spans="1:8" x14ac:dyDescent="0.35">
      <c r="A15" s="26">
        <v>7</v>
      </c>
      <c r="B15" s="2">
        <v>0</v>
      </c>
      <c r="C15" s="27">
        <v>1</v>
      </c>
      <c r="D15" s="27">
        <v>1</v>
      </c>
      <c r="E15" t="s">
        <v>93</v>
      </c>
      <c r="F15" t="s">
        <v>101</v>
      </c>
      <c r="G15" t="s">
        <v>82</v>
      </c>
      <c r="H15">
        <v>39</v>
      </c>
    </row>
    <row r="16" spans="1:8" x14ac:dyDescent="0.35">
      <c r="A16" s="26">
        <v>7</v>
      </c>
      <c r="B16" s="2">
        <v>0</v>
      </c>
      <c r="C16" s="27">
        <v>1</v>
      </c>
      <c r="D16" s="27">
        <v>1</v>
      </c>
      <c r="E16" t="s">
        <v>93</v>
      </c>
      <c r="F16" t="s">
        <v>121</v>
      </c>
      <c r="G16" t="s">
        <v>82</v>
      </c>
      <c r="H16">
        <v>3</v>
      </c>
    </row>
    <row r="17" spans="1:8" x14ac:dyDescent="0.35">
      <c r="A17" s="26">
        <v>7</v>
      </c>
      <c r="B17" s="2">
        <v>0</v>
      </c>
      <c r="C17" s="27">
        <v>1</v>
      </c>
      <c r="D17" s="27">
        <v>1</v>
      </c>
      <c r="E17" t="s">
        <v>93</v>
      </c>
      <c r="F17" t="s">
        <v>90</v>
      </c>
      <c r="G17" t="s">
        <v>82</v>
      </c>
      <c r="H17">
        <v>80</v>
      </c>
    </row>
    <row r="18" spans="1:8" x14ac:dyDescent="0.35">
      <c r="A18" s="26">
        <v>7</v>
      </c>
      <c r="B18" s="2">
        <v>0</v>
      </c>
      <c r="C18" s="27">
        <v>1</v>
      </c>
      <c r="D18" s="27">
        <v>1</v>
      </c>
      <c r="E18" t="s">
        <v>97</v>
      </c>
      <c r="F18" t="s">
        <v>98</v>
      </c>
      <c r="G18" t="s">
        <v>82</v>
      </c>
      <c r="H18">
        <v>481</v>
      </c>
    </row>
    <row r="19" spans="1:8" x14ac:dyDescent="0.35">
      <c r="A19" s="26">
        <v>7</v>
      </c>
      <c r="B19" s="2">
        <v>0</v>
      </c>
      <c r="C19" s="27">
        <v>1</v>
      </c>
      <c r="D19" s="27">
        <v>1</v>
      </c>
      <c r="E19" t="s">
        <v>97</v>
      </c>
      <c r="F19" t="s">
        <v>99</v>
      </c>
      <c r="G19" t="s">
        <v>82</v>
      </c>
      <c r="H19">
        <v>638</v>
      </c>
    </row>
    <row r="20" spans="1:8" x14ac:dyDescent="0.35">
      <c r="A20" s="26">
        <v>7</v>
      </c>
      <c r="B20" s="2">
        <v>0</v>
      </c>
      <c r="C20" s="2">
        <v>1</v>
      </c>
      <c r="D20" s="2">
        <v>1</v>
      </c>
      <c r="E20" t="s">
        <v>100</v>
      </c>
      <c r="F20" t="s">
        <v>143</v>
      </c>
      <c r="G20" t="s">
        <v>82</v>
      </c>
      <c r="H20">
        <v>989</v>
      </c>
    </row>
    <row r="21" spans="1:8" x14ac:dyDescent="0.35">
      <c r="A21" s="26">
        <v>7</v>
      </c>
      <c r="B21" s="2">
        <v>0</v>
      </c>
      <c r="C21" s="2">
        <v>1</v>
      </c>
      <c r="D21" s="2">
        <v>1</v>
      </c>
      <c r="E21" t="s">
        <v>100</v>
      </c>
      <c r="F21" t="s">
        <v>144</v>
      </c>
      <c r="G21" t="s">
        <v>82</v>
      </c>
      <c r="H21">
        <v>130</v>
      </c>
    </row>
    <row r="22" spans="1:8" x14ac:dyDescent="0.35">
      <c r="A22" s="26">
        <v>7</v>
      </c>
      <c r="B22" s="2">
        <v>0</v>
      </c>
      <c r="C22" s="2">
        <v>1</v>
      </c>
      <c r="D22" s="2">
        <v>1</v>
      </c>
      <c r="E22" t="s">
        <v>102</v>
      </c>
      <c r="F22" t="s">
        <v>146</v>
      </c>
      <c r="G22" t="s">
        <v>82</v>
      </c>
      <c r="H22">
        <v>204</v>
      </c>
    </row>
    <row r="23" spans="1:8" x14ac:dyDescent="0.35">
      <c r="A23" s="26">
        <v>7</v>
      </c>
      <c r="B23" s="2">
        <v>0</v>
      </c>
      <c r="C23" s="2">
        <v>1</v>
      </c>
      <c r="D23" s="2">
        <v>1</v>
      </c>
      <c r="E23" t="s">
        <v>102</v>
      </c>
      <c r="F23" t="s">
        <v>145</v>
      </c>
      <c r="G23" t="s">
        <v>82</v>
      </c>
      <c r="H23">
        <v>426</v>
      </c>
    </row>
    <row r="24" spans="1:8" x14ac:dyDescent="0.35">
      <c r="A24" s="26">
        <v>7</v>
      </c>
      <c r="B24" s="2">
        <v>0</v>
      </c>
      <c r="C24" s="2">
        <v>1</v>
      </c>
      <c r="D24" s="2">
        <v>1</v>
      </c>
      <c r="E24" t="s">
        <v>102</v>
      </c>
      <c r="F24" t="s">
        <v>168</v>
      </c>
      <c r="G24" t="s">
        <v>82</v>
      </c>
      <c r="H24">
        <v>2</v>
      </c>
    </row>
    <row r="25" spans="1:8" x14ac:dyDescent="0.35">
      <c r="A25" s="26">
        <v>7</v>
      </c>
      <c r="B25" s="2">
        <v>0</v>
      </c>
      <c r="C25" s="2">
        <v>1</v>
      </c>
      <c r="D25" s="2">
        <v>1</v>
      </c>
      <c r="E25" t="s">
        <v>102</v>
      </c>
      <c r="F25" t="s">
        <v>163</v>
      </c>
      <c r="G25" t="s">
        <v>82</v>
      </c>
      <c r="H25">
        <v>4</v>
      </c>
    </row>
    <row r="26" spans="1:8" x14ac:dyDescent="0.35">
      <c r="A26" s="26">
        <v>7</v>
      </c>
      <c r="B26" s="2">
        <v>0</v>
      </c>
      <c r="C26" s="2">
        <v>1</v>
      </c>
      <c r="D26" s="2">
        <v>1</v>
      </c>
      <c r="E26" t="s">
        <v>102</v>
      </c>
      <c r="F26" t="s">
        <v>164</v>
      </c>
      <c r="G26" t="s">
        <v>82</v>
      </c>
      <c r="H26">
        <v>4</v>
      </c>
    </row>
    <row r="27" spans="1:8" x14ac:dyDescent="0.35">
      <c r="A27" s="26">
        <v>7</v>
      </c>
      <c r="B27" s="2">
        <v>0</v>
      </c>
      <c r="C27" s="2">
        <v>1</v>
      </c>
      <c r="D27" s="2">
        <v>1</v>
      </c>
      <c r="E27" t="s">
        <v>102</v>
      </c>
      <c r="F27" t="s">
        <v>208</v>
      </c>
      <c r="G27" t="s">
        <v>82</v>
      </c>
      <c r="H27">
        <v>4</v>
      </c>
    </row>
    <row r="28" spans="1:8" x14ac:dyDescent="0.35">
      <c r="A28" s="26">
        <v>7</v>
      </c>
      <c r="B28" s="2">
        <v>0</v>
      </c>
      <c r="C28" s="2">
        <v>1</v>
      </c>
      <c r="D28" s="2">
        <v>1</v>
      </c>
      <c r="E28" t="s">
        <v>102</v>
      </c>
      <c r="F28" t="s">
        <v>153</v>
      </c>
      <c r="G28" t="s">
        <v>82</v>
      </c>
      <c r="H28">
        <v>8</v>
      </c>
    </row>
    <row r="29" spans="1:8" x14ac:dyDescent="0.35">
      <c r="A29" s="26">
        <v>7</v>
      </c>
      <c r="B29" s="2">
        <v>0</v>
      </c>
      <c r="C29" s="2">
        <v>1</v>
      </c>
      <c r="D29" s="2">
        <v>1</v>
      </c>
      <c r="E29" t="s">
        <v>102</v>
      </c>
      <c r="F29" t="s">
        <v>169</v>
      </c>
      <c r="G29" t="s">
        <v>82</v>
      </c>
      <c r="H29">
        <v>2</v>
      </c>
    </row>
    <row r="30" spans="1:8" x14ac:dyDescent="0.35">
      <c r="A30" s="26">
        <v>7</v>
      </c>
      <c r="B30" s="2">
        <v>0</v>
      </c>
      <c r="C30" s="2">
        <v>1</v>
      </c>
      <c r="D30" s="2">
        <v>1</v>
      </c>
      <c r="E30" t="s">
        <v>102</v>
      </c>
      <c r="F30" t="s">
        <v>209</v>
      </c>
      <c r="G30" t="s">
        <v>82</v>
      </c>
      <c r="H30">
        <v>13</v>
      </c>
    </row>
    <row r="31" spans="1:8" x14ac:dyDescent="0.35">
      <c r="A31" s="26">
        <v>7</v>
      </c>
      <c r="B31" s="2">
        <v>0</v>
      </c>
      <c r="C31" s="2">
        <v>1</v>
      </c>
      <c r="D31" s="2">
        <v>1</v>
      </c>
      <c r="E31" t="s">
        <v>102</v>
      </c>
      <c r="F31" t="s">
        <v>210</v>
      </c>
      <c r="G31" t="s">
        <v>82</v>
      </c>
      <c r="H31">
        <v>2</v>
      </c>
    </row>
    <row r="32" spans="1:8" x14ac:dyDescent="0.35">
      <c r="A32" s="26">
        <v>7</v>
      </c>
      <c r="B32" s="2">
        <v>0</v>
      </c>
      <c r="C32" s="2">
        <v>1</v>
      </c>
      <c r="D32" s="2">
        <v>1</v>
      </c>
      <c r="E32" t="s">
        <v>102</v>
      </c>
      <c r="F32" t="s">
        <v>211</v>
      </c>
      <c r="G32" t="s">
        <v>82</v>
      </c>
      <c r="H32">
        <v>39</v>
      </c>
    </row>
    <row r="33" spans="1:8" x14ac:dyDescent="0.35">
      <c r="A33" s="26">
        <v>7</v>
      </c>
      <c r="B33" s="2">
        <v>0</v>
      </c>
      <c r="C33" s="2">
        <v>1</v>
      </c>
      <c r="D33" s="2">
        <v>1</v>
      </c>
      <c r="E33" t="s">
        <v>102</v>
      </c>
      <c r="F33" t="s">
        <v>156</v>
      </c>
      <c r="G33" t="s">
        <v>82</v>
      </c>
      <c r="H33">
        <v>6</v>
      </c>
    </row>
    <row r="34" spans="1:8" x14ac:dyDescent="0.35">
      <c r="A34" s="26">
        <v>7</v>
      </c>
      <c r="B34" s="2">
        <v>0</v>
      </c>
      <c r="C34" s="2">
        <v>1</v>
      </c>
      <c r="D34" s="2">
        <v>1</v>
      </c>
      <c r="E34" t="s">
        <v>102</v>
      </c>
      <c r="F34" t="s">
        <v>171</v>
      </c>
      <c r="G34" t="s">
        <v>82</v>
      </c>
      <c r="H34">
        <v>2</v>
      </c>
    </row>
    <row r="35" spans="1:8" x14ac:dyDescent="0.35">
      <c r="A35" s="26">
        <v>7</v>
      </c>
      <c r="B35" s="2">
        <v>0</v>
      </c>
      <c r="C35" s="2">
        <v>1</v>
      </c>
      <c r="D35" s="2">
        <v>1</v>
      </c>
      <c r="E35" t="s">
        <v>102</v>
      </c>
      <c r="F35" t="s">
        <v>159</v>
      </c>
      <c r="G35" t="s">
        <v>82</v>
      </c>
      <c r="H35">
        <v>4</v>
      </c>
    </row>
    <row r="36" spans="1:8" x14ac:dyDescent="0.35">
      <c r="A36" s="26">
        <v>7</v>
      </c>
      <c r="B36" s="2">
        <v>0</v>
      </c>
      <c r="C36" s="2">
        <v>1</v>
      </c>
      <c r="D36" s="2">
        <v>1</v>
      </c>
      <c r="E36" t="s">
        <v>102</v>
      </c>
      <c r="F36" t="s">
        <v>212</v>
      </c>
      <c r="G36" t="s">
        <v>82</v>
      </c>
      <c r="H36">
        <v>2</v>
      </c>
    </row>
    <row r="37" spans="1:8" x14ac:dyDescent="0.35">
      <c r="A37" s="26">
        <v>7</v>
      </c>
      <c r="B37" s="2">
        <v>0</v>
      </c>
      <c r="C37" s="2">
        <v>1</v>
      </c>
      <c r="D37" s="2">
        <v>1</v>
      </c>
      <c r="E37" t="s">
        <v>102</v>
      </c>
      <c r="F37" t="s">
        <v>183</v>
      </c>
      <c r="G37" t="s">
        <v>82</v>
      </c>
      <c r="H37">
        <v>1</v>
      </c>
    </row>
    <row r="38" spans="1:8" x14ac:dyDescent="0.35">
      <c r="A38" s="26">
        <v>7</v>
      </c>
      <c r="B38" s="2">
        <v>0</v>
      </c>
      <c r="C38" s="2">
        <v>1</v>
      </c>
      <c r="D38" s="2">
        <v>1</v>
      </c>
      <c r="E38" t="s">
        <v>102</v>
      </c>
      <c r="F38" t="s">
        <v>213</v>
      </c>
      <c r="G38" t="s">
        <v>82</v>
      </c>
      <c r="H38">
        <v>4</v>
      </c>
    </row>
    <row r="39" spans="1:8" x14ac:dyDescent="0.35">
      <c r="A39" s="26">
        <v>7</v>
      </c>
      <c r="B39" s="2">
        <v>0</v>
      </c>
      <c r="C39" s="2">
        <v>1</v>
      </c>
      <c r="D39" s="2">
        <v>1</v>
      </c>
      <c r="E39" t="s">
        <v>102</v>
      </c>
      <c r="F39" t="s">
        <v>152</v>
      </c>
      <c r="G39" t="s">
        <v>82</v>
      </c>
      <c r="H39">
        <v>10</v>
      </c>
    </row>
    <row r="40" spans="1:8" x14ac:dyDescent="0.35">
      <c r="A40" s="26">
        <v>7</v>
      </c>
      <c r="B40" s="2">
        <v>0</v>
      </c>
      <c r="C40" s="2">
        <v>1</v>
      </c>
      <c r="D40" s="2">
        <v>1</v>
      </c>
      <c r="E40" t="s">
        <v>102</v>
      </c>
      <c r="F40" t="s">
        <v>177</v>
      </c>
      <c r="G40" t="s">
        <v>82</v>
      </c>
      <c r="H40">
        <v>1</v>
      </c>
    </row>
    <row r="41" spans="1:8" x14ac:dyDescent="0.35">
      <c r="A41" s="26">
        <v>7</v>
      </c>
      <c r="B41" s="2">
        <v>0</v>
      </c>
      <c r="C41" s="2">
        <v>1</v>
      </c>
      <c r="D41" s="2">
        <v>1</v>
      </c>
      <c r="E41" t="s">
        <v>102</v>
      </c>
      <c r="F41" t="s">
        <v>149</v>
      </c>
      <c r="G41" t="s">
        <v>82</v>
      </c>
      <c r="H41">
        <v>27</v>
      </c>
    </row>
    <row r="42" spans="1:8" x14ac:dyDescent="0.35">
      <c r="A42" s="26">
        <v>7</v>
      </c>
      <c r="B42" s="2">
        <v>0</v>
      </c>
      <c r="C42" s="2">
        <v>1</v>
      </c>
      <c r="D42" s="2">
        <v>1</v>
      </c>
      <c r="E42" t="s">
        <v>102</v>
      </c>
      <c r="F42" t="s">
        <v>158</v>
      </c>
      <c r="G42" t="s">
        <v>82</v>
      </c>
      <c r="H42">
        <v>7</v>
      </c>
    </row>
    <row r="43" spans="1:8" x14ac:dyDescent="0.35">
      <c r="A43" s="26">
        <v>7</v>
      </c>
      <c r="B43" s="2">
        <v>0</v>
      </c>
      <c r="C43" s="2">
        <v>1</v>
      </c>
      <c r="D43" s="2">
        <v>1</v>
      </c>
      <c r="E43" t="s">
        <v>102</v>
      </c>
      <c r="F43" t="s">
        <v>172</v>
      </c>
      <c r="G43" t="s">
        <v>82</v>
      </c>
      <c r="H43">
        <v>2</v>
      </c>
    </row>
    <row r="44" spans="1:8" x14ac:dyDescent="0.35">
      <c r="A44" s="26">
        <v>7</v>
      </c>
      <c r="B44" s="2">
        <v>0</v>
      </c>
      <c r="C44" s="2">
        <v>1</v>
      </c>
      <c r="D44" s="2">
        <v>1</v>
      </c>
      <c r="E44" t="s">
        <v>102</v>
      </c>
      <c r="F44" t="s">
        <v>167</v>
      </c>
      <c r="G44" t="s">
        <v>82</v>
      </c>
      <c r="H44">
        <v>2</v>
      </c>
    </row>
    <row r="45" spans="1:8" x14ac:dyDescent="0.35">
      <c r="A45" s="26">
        <v>7</v>
      </c>
      <c r="B45" s="2">
        <v>0</v>
      </c>
      <c r="C45" s="2">
        <v>1</v>
      </c>
      <c r="D45" s="2">
        <v>1</v>
      </c>
      <c r="E45" t="s">
        <v>102</v>
      </c>
      <c r="F45" t="s">
        <v>182</v>
      </c>
      <c r="G45" t="s">
        <v>82</v>
      </c>
      <c r="H45">
        <v>1</v>
      </c>
    </row>
    <row r="46" spans="1:8" x14ac:dyDescent="0.35">
      <c r="A46" s="26">
        <v>7</v>
      </c>
      <c r="B46" s="2">
        <v>0</v>
      </c>
      <c r="C46" s="2">
        <v>1</v>
      </c>
      <c r="D46" s="2">
        <v>1</v>
      </c>
      <c r="E46" t="s">
        <v>102</v>
      </c>
      <c r="F46" t="s">
        <v>161</v>
      </c>
      <c r="G46" t="s">
        <v>82</v>
      </c>
      <c r="H46">
        <v>5</v>
      </c>
    </row>
    <row r="47" spans="1:8" x14ac:dyDescent="0.35">
      <c r="A47" s="26">
        <v>7</v>
      </c>
      <c r="B47" s="2">
        <v>0</v>
      </c>
      <c r="C47" s="2">
        <v>1</v>
      </c>
      <c r="D47" s="2">
        <v>1</v>
      </c>
      <c r="E47" t="s">
        <v>102</v>
      </c>
      <c r="F47" t="s">
        <v>150</v>
      </c>
      <c r="G47" t="s">
        <v>82</v>
      </c>
      <c r="H47">
        <v>25</v>
      </c>
    </row>
    <row r="48" spans="1:8" x14ac:dyDescent="0.35">
      <c r="A48" s="26">
        <v>7</v>
      </c>
      <c r="B48" s="2">
        <v>0</v>
      </c>
      <c r="C48" s="2">
        <v>1</v>
      </c>
      <c r="D48" s="2">
        <v>1</v>
      </c>
      <c r="E48" t="s">
        <v>102</v>
      </c>
      <c r="F48" t="s">
        <v>214</v>
      </c>
      <c r="G48" t="s">
        <v>82</v>
      </c>
      <c r="H48">
        <v>55</v>
      </c>
    </row>
    <row r="49" spans="1:8" x14ac:dyDescent="0.35">
      <c r="A49" s="26">
        <v>7</v>
      </c>
      <c r="B49" s="2">
        <v>0</v>
      </c>
      <c r="C49" s="2">
        <v>1</v>
      </c>
      <c r="D49" s="2">
        <v>1</v>
      </c>
      <c r="E49" t="s">
        <v>102</v>
      </c>
      <c r="F49" t="s">
        <v>155</v>
      </c>
      <c r="G49" t="s">
        <v>82</v>
      </c>
      <c r="H49">
        <v>8</v>
      </c>
    </row>
    <row r="50" spans="1:8" x14ac:dyDescent="0.35">
      <c r="A50" s="26">
        <v>7</v>
      </c>
      <c r="B50" s="2">
        <v>0</v>
      </c>
      <c r="C50" s="2">
        <v>1</v>
      </c>
      <c r="D50" s="2">
        <v>1</v>
      </c>
      <c r="E50" t="s">
        <v>102</v>
      </c>
      <c r="F50" t="s">
        <v>178</v>
      </c>
      <c r="G50" t="s">
        <v>82</v>
      </c>
      <c r="H50">
        <v>1</v>
      </c>
    </row>
    <row r="51" spans="1:8" x14ac:dyDescent="0.35">
      <c r="A51" s="26">
        <v>7</v>
      </c>
      <c r="B51" s="2">
        <v>0</v>
      </c>
      <c r="C51" s="2">
        <v>1</v>
      </c>
      <c r="D51" s="2">
        <v>1</v>
      </c>
      <c r="E51" t="s">
        <v>102</v>
      </c>
      <c r="F51" t="s">
        <v>160</v>
      </c>
      <c r="G51" t="s">
        <v>82</v>
      </c>
      <c r="H51">
        <v>5</v>
      </c>
    </row>
    <row r="52" spans="1:8" x14ac:dyDescent="0.35">
      <c r="A52" s="26">
        <v>7</v>
      </c>
      <c r="B52" s="2">
        <v>0</v>
      </c>
      <c r="C52" s="2">
        <v>1</v>
      </c>
      <c r="D52" s="2">
        <v>1</v>
      </c>
      <c r="E52" t="s">
        <v>102</v>
      </c>
      <c r="F52" t="s">
        <v>166</v>
      </c>
      <c r="G52" t="s">
        <v>82</v>
      </c>
      <c r="H52">
        <v>3</v>
      </c>
    </row>
    <row r="53" spans="1:8" x14ac:dyDescent="0.35">
      <c r="A53" s="26">
        <v>7</v>
      </c>
      <c r="B53" s="2">
        <v>0</v>
      </c>
      <c r="C53" s="2">
        <v>1</v>
      </c>
      <c r="D53" s="2">
        <v>1</v>
      </c>
      <c r="E53" t="s">
        <v>102</v>
      </c>
      <c r="F53" t="s">
        <v>173</v>
      </c>
      <c r="G53" t="s">
        <v>82</v>
      </c>
      <c r="H53">
        <v>1</v>
      </c>
    </row>
    <row r="54" spans="1:8" x14ac:dyDescent="0.35">
      <c r="A54" s="26">
        <v>7</v>
      </c>
      <c r="B54" s="2">
        <v>0</v>
      </c>
      <c r="C54" s="2">
        <v>1</v>
      </c>
      <c r="D54" s="2">
        <v>1</v>
      </c>
      <c r="E54" t="s">
        <v>102</v>
      </c>
      <c r="F54" t="s">
        <v>162</v>
      </c>
      <c r="G54" t="s">
        <v>82</v>
      </c>
      <c r="H54">
        <v>5</v>
      </c>
    </row>
    <row r="55" spans="1:8" x14ac:dyDescent="0.35">
      <c r="A55" s="26">
        <v>7</v>
      </c>
      <c r="B55" s="2">
        <v>0</v>
      </c>
      <c r="C55" s="2">
        <v>1</v>
      </c>
      <c r="D55" s="2">
        <v>1</v>
      </c>
      <c r="E55" t="s">
        <v>102</v>
      </c>
      <c r="F55" t="s">
        <v>157</v>
      </c>
      <c r="G55" t="s">
        <v>82</v>
      </c>
      <c r="H55">
        <v>6</v>
      </c>
    </row>
    <row r="56" spans="1:8" x14ac:dyDescent="0.35">
      <c r="A56" s="26">
        <v>7</v>
      </c>
      <c r="B56" s="2">
        <v>0</v>
      </c>
      <c r="C56" s="2">
        <v>1</v>
      </c>
      <c r="D56" s="2">
        <v>1</v>
      </c>
      <c r="E56" t="s">
        <v>102</v>
      </c>
      <c r="F56" t="s">
        <v>154</v>
      </c>
      <c r="G56" t="s">
        <v>82</v>
      </c>
      <c r="H56">
        <v>8</v>
      </c>
    </row>
    <row r="57" spans="1:8" x14ac:dyDescent="0.35">
      <c r="A57" s="26">
        <v>7</v>
      </c>
      <c r="B57" s="2">
        <v>0</v>
      </c>
      <c r="C57" s="2">
        <v>1</v>
      </c>
      <c r="D57" s="2">
        <v>1</v>
      </c>
      <c r="E57" t="s">
        <v>102</v>
      </c>
      <c r="F57" t="s">
        <v>148</v>
      </c>
      <c r="G57" t="s">
        <v>82</v>
      </c>
      <c r="H57">
        <v>42</v>
      </c>
    </row>
    <row r="58" spans="1:8" x14ac:dyDescent="0.35">
      <c r="A58" s="26">
        <v>7</v>
      </c>
      <c r="B58" s="2">
        <v>0</v>
      </c>
      <c r="C58" s="2">
        <v>1</v>
      </c>
      <c r="D58" s="2">
        <v>1</v>
      </c>
      <c r="E58" t="s">
        <v>102</v>
      </c>
      <c r="F58" t="s">
        <v>174</v>
      </c>
      <c r="G58" t="s">
        <v>82</v>
      </c>
      <c r="H58">
        <v>1</v>
      </c>
    </row>
    <row r="59" spans="1:8" x14ac:dyDescent="0.35">
      <c r="A59" s="26">
        <v>7</v>
      </c>
      <c r="B59" s="2">
        <v>0</v>
      </c>
      <c r="C59" s="2">
        <v>1</v>
      </c>
      <c r="D59" s="2">
        <v>1</v>
      </c>
      <c r="E59" t="s">
        <v>102</v>
      </c>
      <c r="F59" t="s">
        <v>147</v>
      </c>
      <c r="G59" t="s">
        <v>82</v>
      </c>
      <c r="H59">
        <v>127</v>
      </c>
    </row>
    <row r="60" spans="1:8" x14ac:dyDescent="0.35">
      <c r="A60" s="26">
        <v>7</v>
      </c>
      <c r="B60" s="2">
        <v>0</v>
      </c>
      <c r="C60" s="2">
        <v>1</v>
      </c>
      <c r="D60" s="2">
        <v>1</v>
      </c>
      <c r="E60" t="s">
        <v>102</v>
      </c>
      <c r="F60" t="s">
        <v>175</v>
      </c>
      <c r="G60" t="s">
        <v>82</v>
      </c>
      <c r="H60">
        <v>1</v>
      </c>
    </row>
    <row r="61" spans="1:8" x14ac:dyDescent="0.35">
      <c r="A61" s="26">
        <v>7</v>
      </c>
      <c r="B61" s="2">
        <v>0</v>
      </c>
      <c r="C61" s="2">
        <v>1</v>
      </c>
      <c r="D61" s="2">
        <v>1</v>
      </c>
      <c r="E61" t="s">
        <v>102</v>
      </c>
      <c r="F61" t="s">
        <v>176</v>
      </c>
      <c r="G61" t="s">
        <v>82</v>
      </c>
      <c r="H61">
        <v>1</v>
      </c>
    </row>
    <row r="62" spans="1:8" x14ac:dyDescent="0.35">
      <c r="A62" s="26">
        <v>7</v>
      </c>
      <c r="B62" s="2">
        <v>0</v>
      </c>
      <c r="C62" s="2">
        <v>1</v>
      </c>
      <c r="D62" s="2">
        <v>1</v>
      </c>
      <c r="E62" t="s">
        <v>102</v>
      </c>
      <c r="F62" t="s">
        <v>179</v>
      </c>
      <c r="G62" t="s">
        <v>82</v>
      </c>
      <c r="H62">
        <v>1</v>
      </c>
    </row>
    <row r="63" spans="1:8" x14ac:dyDescent="0.35">
      <c r="A63" s="26">
        <v>7</v>
      </c>
      <c r="B63" s="2">
        <v>0</v>
      </c>
      <c r="C63" s="2">
        <v>1</v>
      </c>
      <c r="D63" s="2">
        <v>1</v>
      </c>
      <c r="E63" t="s">
        <v>102</v>
      </c>
      <c r="F63" t="s">
        <v>165</v>
      </c>
      <c r="G63" t="s">
        <v>82</v>
      </c>
      <c r="H63">
        <v>3</v>
      </c>
    </row>
    <row r="64" spans="1:8" x14ac:dyDescent="0.35">
      <c r="A64" s="26">
        <v>7</v>
      </c>
      <c r="B64" s="2">
        <v>0</v>
      </c>
      <c r="C64" s="2">
        <v>1</v>
      </c>
      <c r="D64" s="2">
        <v>1</v>
      </c>
      <c r="E64" t="s">
        <v>102</v>
      </c>
      <c r="F64" t="s">
        <v>170</v>
      </c>
      <c r="G64" t="s">
        <v>82</v>
      </c>
      <c r="H64">
        <v>2</v>
      </c>
    </row>
    <row r="65" spans="1:8" x14ac:dyDescent="0.35">
      <c r="A65" s="26">
        <v>7</v>
      </c>
      <c r="B65" s="2">
        <v>0</v>
      </c>
      <c r="C65" s="2">
        <v>1</v>
      </c>
      <c r="D65" s="2">
        <v>1</v>
      </c>
      <c r="E65" t="s">
        <v>102</v>
      </c>
      <c r="F65" t="s">
        <v>215</v>
      </c>
      <c r="G65" t="s">
        <v>82</v>
      </c>
      <c r="H65">
        <v>2</v>
      </c>
    </row>
    <row r="66" spans="1:8" x14ac:dyDescent="0.35">
      <c r="A66" s="26">
        <v>7</v>
      </c>
      <c r="B66" s="2">
        <v>0</v>
      </c>
      <c r="C66" s="2">
        <v>1</v>
      </c>
      <c r="D66" s="2">
        <v>1</v>
      </c>
      <c r="E66" t="s">
        <v>102</v>
      </c>
      <c r="F66" t="s">
        <v>180</v>
      </c>
      <c r="G66" t="s">
        <v>82</v>
      </c>
      <c r="H66">
        <v>1</v>
      </c>
    </row>
    <row r="67" spans="1:8" x14ac:dyDescent="0.35">
      <c r="A67" s="26">
        <v>7</v>
      </c>
      <c r="B67" s="2">
        <v>0</v>
      </c>
      <c r="C67" s="2">
        <v>1</v>
      </c>
      <c r="D67" s="2">
        <v>1</v>
      </c>
      <c r="E67" t="s">
        <v>102</v>
      </c>
      <c r="F67" t="s">
        <v>90</v>
      </c>
      <c r="G67" t="s">
        <v>82</v>
      </c>
      <c r="H67">
        <v>38</v>
      </c>
    </row>
    <row r="68" spans="1:8" x14ac:dyDescent="0.35">
      <c r="A68" s="26">
        <v>7</v>
      </c>
      <c r="B68" s="2">
        <v>0</v>
      </c>
      <c r="C68" s="2">
        <v>1</v>
      </c>
      <c r="D68" s="2">
        <v>1</v>
      </c>
      <c r="E68" t="s">
        <v>102</v>
      </c>
      <c r="F68" t="s">
        <v>181</v>
      </c>
      <c r="G68" t="s">
        <v>82</v>
      </c>
      <c r="H68">
        <v>1</v>
      </c>
    </row>
    <row r="69" spans="1:8" x14ac:dyDescent="0.35">
      <c r="A69" s="26">
        <v>7</v>
      </c>
      <c r="B69" s="2">
        <v>0</v>
      </c>
      <c r="C69" s="27" t="s">
        <v>103</v>
      </c>
      <c r="D69" s="27" t="s">
        <v>104</v>
      </c>
      <c r="E69" t="s">
        <v>105</v>
      </c>
      <c r="F69" t="s">
        <v>106</v>
      </c>
      <c r="G69" t="s">
        <v>107</v>
      </c>
    </row>
    <row r="70" spans="1:8" x14ac:dyDescent="0.35">
      <c r="A70" s="26">
        <v>7</v>
      </c>
      <c r="B70" s="2">
        <v>0</v>
      </c>
      <c r="C70" s="27" t="s">
        <v>103</v>
      </c>
      <c r="D70" s="27" t="s">
        <v>104</v>
      </c>
      <c r="E70" t="s">
        <v>108</v>
      </c>
      <c r="F70" t="s">
        <v>109</v>
      </c>
      <c r="G70" t="s">
        <v>107</v>
      </c>
    </row>
    <row r="71" spans="1:8" x14ac:dyDescent="0.35">
      <c r="A71" s="26">
        <v>7</v>
      </c>
      <c r="B71" s="2">
        <v>0</v>
      </c>
      <c r="C71" s="27" t="s">
        <v>103</v>
      </c>
      <c r="D71" s="27" t="s">
        <v>104</v>
      </c>
      <c r="E71" t="s">
        <v>105</v>
      </c>
      <c r="F71" t="s">
        <v>110</v>
      </c>
      <c r="G71" t="s">
        <v>107</v>
      </c>
    </row>
    <row r="72" spans="1:8" x14ac:dyDescent="0.35">
      <c r="A72" s="26">
        <v>7</v>
      </c>
      <c r="B72" s="2">
        <v>0</v>
      </c>
      <c r="C72" s="27" t="s">
        <v>103</v>
      </c>
      <c r="D72" s="27" t="s">
        <v>104</v>
      </c>
      <c r="E72" t="s">
        <v>108</v>
      </c>
      <c r="F72" t="s">
        <v>111</v>
      </c>
      <c r="G72" t="s">
        <v>107</v>
      </c>
    </row>
    <row r="73" spans="1:8" x14ac:dyDescent="0.35">
      <c r="A73" s="26">
        <v>7</v>
      </c>
      <c r="B73" s="2">
        <v>0</v>
      </c>
      <c r="C73" s="27" t="s">
        <v>103</v>
      </c>
      <c r="D73" s="27" t="s">
        <v>104</v>
      </c>
      <c r="E73" t="s">
        <v>105</v>
      </c>
      <c r="F73" t="s">
        <v>112</v>
      </c>
      <c r="G73" t="s">
        <v>107</v>
      </c>
    </row>
    <row r="74" spans="1:8" x14ac:dyDescent="0.35">
      <c r="A74" s="26">
        <v>7</v>
      </c>
      <c r="B74" s="2">
        <v>0</v>
      </c>
      <c r="C74" s="27" t="s">
        <v>103</v>
      </c>
      <c r="D74" s="27" t="s">
        <v>104</v>
      </c>
      <c r="E74" t="s">
        <v>108</v>
      </c>
      <c r="F74" t="s">
        <v>113</v>
      </c>
      <c r="G74" t="s">
        <v>107</v>
      </c>
    </row>
    <row r="75" spans="1:8" x14ac:dyDescent="0.35">
      <c r="A75" s="26">
        <v>7</v>
      </c>
      <c r="B75" s="27" t="s">
        <v>104</v>
      </c>
      <c r="C75" s="27" t="s">
        <v>103</v>
      </c>
      <c r="D75" s="27" t="s">
        <v>104</v>
      </c>
      <c r="E75" s="27" t="s">
        <v>114</v>
      </c>
      <c r="F75" s="29" t="s">
        <v>116</v>
      </c>
      <c r="G75" t="s">
        <v>107</v>
      </c>
      <c r="H75" s="24"/>
    </row>
    <row r="76" spans="1:8" x14ac:dyDescent="0.35">
      <c r="A76" s="26">
        <v>7</v>
      </c>
      <c r="B76" s="27" t="s">
        <v>104</v>
      </c>
      <c r="C76" s="27" t="s">
        <v>103</v>
      </c>
      <c r="D76" s="27" t="s">
        <v>104</v>
      </c>
      <c r="E76" s="27" t="s">
        <v>114</v>
      </c>
      <c r="F76" t="s">
        <v>184</v>
      </c>
      <c r="G76" t="s">
        <v>107</v>
      </c>
    </row>
    <row r="77" spans="1:8" x14ac:dyDescent="0.35">
      <c r="A77" s="26">
        <v>7</v>
      </c>
      <c r="B77" s="2">
        <v>0</v>
      </c>
      <c r="C77" s="27" t="s">
        <v>103</v>
      </c>
      <c r="D77" s="27" t="s">
        <v>104</v>
      </c>
      <c r="E77" t="s">
        <v>117</v>
      </c>
      <c r="F77" s="34" t="s">
        <v>185</v>
      </c>
      <c r="G77" t="s">
        <v>107</v>
      </c>
    </row>
    <row r="78" spans="1:8" x14ac:dyDescent="0.35">
      <c r="A78" s="26">
        <v>7</v>
      </c>
      <c r="B78" s="2">
        <v>0</v>
      </c>
      <c r="C78" s="27" t="s">
        <v>103</v>
      </c>
      <c r="D78" s="27" t="s">
        <v>104</v>
      </c>
      <c r="E78" t="s">
        <v>133</v>
      </c>
      <c r="F78" s="38" t="s">
        <v>186</v>
      </c>
      <c r="G78" t="s">
        <v>107</v>
      </c>
    </row>
    <row r="79" spans="1:8" x14ac:dyDescent="0.35">
      <c r="A79" s="26">
        <v>7</v>
      </c>
      <c r="B79" s="2">
        <v>0</v>
      </c>
      <c r="C79" s="27" t="s">
        <v>103</v>
      </c>
      <c r="D79" s="27" t="s">
        <v>104</v>
      </c>
      <c r="E79" t="s">
        <v>133</v>
      </c>
      <c r="F79" s="25" t="s">
        <v>187</v>
      </c>
      <c r="G79" t="s">
        <v>107</v>
      </c>
    </row>
    <row r="80" spans="1:8" x14ac:dyDescent="0.35">
      <c r="A80" s="26"/>
      <c r="B80" s="2"/>
      <c r="C80" s="2"/>
      <c r="D80" s="2"/>
    </row>
    <row r="81" spans="1:4" x14ac:dyDescent="0.35">
      <c r="A81" s="26"/>
      <c r="B81" s="2"/>
      <c r="C81" s="2"/>
      <c r="D81" s="2"/>
    </row>
    <row r="82" spans="1:4" x14ac:dyDescent="0.35">
      <c r="A82" s="26"/>
      <c r="B82" s="2"/>
      <c r="C82" s="2"/>
      <c r="D82" s="2"/>
    </row>
    <row r="83" spans="1:4" x14ac:dyDescent="0.35">
      <c r="A83" s="26"/>
      <c r="B83" s="2"/>
      <c r="C83" s="2"/>
      <c r="D83" s="2"/>
    </row>
    <row r="84" spans="1:4" x14ac:dyDescent="0.35">
      <c r="A84" s="26"/>
      <c r="B84" s="2"/>
      <c r="C84" s="2"/>
      <c r="D84" s="2"/>
    </row>
    <row r="85" spans="1:4" x14ac:dyDescent="0.35">
      <c r="A85" s="26"/>
      <c r="B85" s="2"/>
      <c r="C85" s="2"/>
      <c r="D85" s="2"/>
    </row>
    <row r="86" spans="1:4" x14ac:dyDescent="0.35">
      <c r="A86" s="26"/>
      <c r="B86" s="2"/>
      <c r="C86" s="2"/>
      <c r="D86" s="2"/>
    </row>
    <row r="87" spans="1:4" x14ac:dyDescent="0.35">
      <c r="A87" s="26"/>
      <c r="B87" s="2"/>
      <c r="C87" s="2"/>
      <c r="D87" s="2"/>
    </row>
    <row r="88" spans="1:4" x14ac:dyDescent="0.35">
      <c r="A88" s="26"/>
      <c r="B88" s="2"/>
      <c r="C88" s="2"/>
      <c r="D88" s="2"/>
    </row>
    <row r="89" spans="1:4" x14ac:dyDescent="0.35">
      <c r="A89" s="26"/>
      <c r="B89" s="2"/>
      <c r="C89" s="2"/>
      <c r="D89" s="2"/>
    </row>
    <row r="90" spans="1:4" x14ac:dyDescent="0.35">
      <c r="A90" s="26"/>
      <c r="B90" s="2"/>
      <c r="C90" s="2"/>
      <c r="D90" s="2"/>
    </row>
    <row r="91" spans="1:4" x14ac:dyDescent="0.35">
      <c r="A91" s="26"/>
      <c r="B91" s="2"/>
      <c r="C91" s="2"/>
      <c r="D91" s="2"/>
    </row>
    <row r="92" spans="1:4" x14ac:dyDescent="0.35">
      <c r="A92" s="26"/>
      <c r="B92" s="2"/>
      <c r="C92" s="2"/>
      <c r="D92" s="2"/>
    </row>
    <row r="93" spans="1:4" x14ac:dyDescent="0.35">
      <c r="A93" s="26"/>
      <c r="B93" s="2"/>
      <c r="C93" s="2"/>
      <c r="D93" s="2"/>
    </row>
    <row r="94" spans="1:4" x14ac:dyDescent="0.35">
      <c r="A94" s="26"/>
      <c r="B94" s="2"/>
      <c r="C94" s="2"/>
      <c r="D94" s="2"/>
    </row>
    <row r="95" spans="1:4" x14ac:dyDescent="0.35">
      <c r="A95" s="26"/>
      <c r="B95" s="2"/>
      <c r="C95" s="2"/>
      <c r="D95" s="2"/>
    </row>
    <row r="96" spans="1:4" x14ac:dyDescent="0.35">
      <c r="A96" s="26"/>
      <c r="B96" s="2"/>
      <c r="C96" s="2"/>
      <c r="D96" s="2"/>
    </row>
    <row r="97" spans="1:4" x14ac:dyDescent="0.35">
      <c r="A97" s="26"/>
      <c r="B97" s="2"/>
      <c r="C97" s="2"/>
      <c r="D97" s="2"/>
    </row>
    <row r="98" spans="1:4" x14ac:dyDescent="0.35">
      <c r="A98" s="26"/>
      <c r="B98" s="2"/>
      <c r="C98" s="2"/>
      <c r="D98" s="2"/>
    </row>
    <row r="99" spans="1:4" x14ac:dyDescent="0.35">
      <c r="A99" s="26"/>
      <c r="B99" s="2"/>
      <c r="C99" s="2"/>
      <c r="D99" s="2"/>
    </row>
    <row r="100" spans="1:4" x14ac:dyDescent="0.35">
      <c r="A100" s="26"/>
      <c r="B100" s="2"/>
      <c r="C100" s="2"/>
      <c r="D100" s="2"/>
    </row>
    <row r="101" spans="1:4" x14ac:dyDescent="0.35">
      <c r="A101" s="26"/>
      <c r="B101" s="2"/>
      <c r="C101" s="2"/>
      <c r="D101" s="2"/>
    </row>
    <row r="102" spans="1:4" x14ac:dyDescent="0.35">
      <c r="A102" s="26"/>
      <c r="B102" s="2"/>
      <c r="C102" s="2"/>
      <c r="D102" s="2"/>
    </row>
    <row r="103" spans="1:4" x14ac:dyDescent="0.35">
      <c r="A103" s="26"/>
      <c r="B103" s="2"/>
      <c r="C103" s="2"/>
      <c r="D103" s="2"/>
    </row>
    <row r="104" spans="1:4" x14ac:dyDescent="0.35">
      <c r="A104" s="26"/>
      <c r="B104" s="2"/>
      <c r="C104" s="2"/>
      <c r="D104" s="2"/>
    </row>
    <row r="105" spans="1:4" x14ac:dyDescent="0.35">
      <c r="A105" s="26"/>
      <c r="B105" s="2"/>
      <c r="C105" s="2"/>
      <c r="D105" s="2"/>
    </row>
    <row r="106" spans="1:4" x14ac:dyDescent="0.35">
      <c r="A106" s="26"/>
      <c r="B106" s="2"/>
      <c r="C106" s="2"/>
      <c r="D106" s="2"/>
    </row>
    <row r="107" spans="1:4" x14ac:dyDescent="0.35">
      <c r="A107" s="26"/>
      <c r="B107" s="2"/>
      <c r="C107" s="2"/>
      <c r="D107" s="2"/>
    </row>
    <row r="108" spans="1:4" x14ac:dyDescent="0.35">
      <c r="A108" s="26"/>
      <c r="B108" s="2"/>
      <c r="C108" s="2"/>
      <c r="D108" s="2"/>
    </row>
    <row r="109" spans="1:4" x14ac:dyDescent="0.35">
      <c r="A109" s="26"/>
      <c r="B109" s="2"/>
      <c r="C109" s="2"/>
      <c r="D109" s="2"/>
    </row>
    <row r="110" spans="1:4" x14ac:dyDescent="0.35">
      <c r="A110" s="26"/>
      <c r="B110" s="2"/>
      <c r="C110" s="2"/>
      <c r="D110" s="2"/>
    </row>
    <row r="111" spans="1:4" x14ac:dyDescent="0.35">
      <c r="A111" s="26"/>
      <c r="B111" s="2"/>
      <c r="C111" s="2"/>
      <c r="D111" s="2"/>
    </row>
    <row r="112" spans="1:4" x14ac:dyDescent="0.35">
      <c r="A112" s="26"/>
      <c r="B112" s="2"/>
      <c r="C112" s="2"/>
      <c r="D112" s="2"/>
    </row>
    <row r="113" spans="1:4" x14ac:dyDescent="0.35">
      <c r="A113" s="26"/>
      <c r="B113" s="2"/>
      <c r="C113" s="2"/>
      <c r="D113" s="2"/>
    </row>
    <row r="114" spans="1:4" x14ac:dyDescent="0.35">
      <c r="A114" s="26"/>
      <c r="B114" s="2"/>
      <c r="C114" s="2"/>
      <c r="D114" s="2"/>
    </row>
    <row r="115" spans="1:4" x14ac:dyDescent="0.35">
      <c r="A115" s="26"/>
      <c r="B115" s="2"/>
      <c r="C115" s="2"/>
      <c r="D115" s="2"/>
    </row>
    <row r="116" spans="1:4" x14ac:dyDescent="0.35">
      <c r="A116" s="26"/>
      <c r="B116" s="2"/>
      <c r="C116" s="2"/>
      <c r="D116" s="2"/>
    </row>
    <row r="117" spans="1:4" x14ac:dyDescent="0.35">
      <c r="A117" s="26"/>
      <c r="B117" s="2"/>
      <c r="C117" s="2"/>
      <c r="D117" s="2"/>
    </row>
    <row r="118" spans="1:4" x14ac:dyDescent="0.35">
      <c r="A118" s="26"/>
      <c r="B118" s="2"/>
      <c r="C118" s="2"/>
      <c r="D118" s="2"/>
    </row>
    <row r="119" spans="1:4" x14ac:dyDescent="0.35">
      <c r="A119" s="26"/>
      <c r="B119" s="2"/>
      <c r="C119" s="2"/>
      <c r="D119" s="2"/>
    </row>
    <row r="120" spans="1:4" x14ac:dyDescent="0.35">
      <c r="A120" s="26"/>
      <c r="B120" s="2"/>
      <c r="C120" s="2"/>
      <c r="D120" s="2"/>
    </row>
    <row r="121" spans="1:4" x14ac:dyDescent="0.35">
      <c r="A121" s="26"/>
      <c r="B121" s="2"/>
      <c r="C121" s="2"/>
      <c r="D121" s="2"/>
    </row>
    <row r="122" spans="1:4" x14ac:dyDescent="0.35">
      <c r="A122" s="26"/>
      <c r="B122" s="2"/>
      <c r="C122" s="2"/>
      <c r="D122" s="2"/>
    </row>
    <row r="123" spans="1:4" x14ac:dyDescent="0.35">
      <c r="A123" s="26"/>
      <c r="B123" s="2"/>
      <c r="C123" s="2"/>
      <c r="D123" s="2"/>
    </row>
    <row r="124" spans="1:4" x14ac:dyDescent="0.35">
      <c r="A124" s="26"/>
      <c r="B124" s="2"/>
      <c r="C124" s="2"/>
      <c r="D124" s="2"/>
    </row>
    <row r="125" spans="1:4" x14ac:dyDescent="0.35">
      <c r="A125" s="26"/>
      <c r="B125" s="2"/>
      <c r="C125" s="2"/>
      <c r="D125" s="2"/>
    </row>
    <row r="126" spans="1:4" x14ac:dyDescent="0.35">
      <c r="A126" s="26"/>
      <c r="B126" s="2"/>
      <c r="C126" s="2"/>
      <c r="D126" s="2"/>
    </row>
    <row r="127" spans="1:4" x14ac:dyDescent="0.35">
      <c r="A127" s="26"/>
      <c r="B127" s="2"/>
      <c r="C127" s="2"/>
      <c r="D127" s="2"/>
    </row>
    <row r="128" spans="1:4" x14ac:dyDescent="0.35">
      <c r="A128" s="26"/>
      <c r="B128" s="2"/>
      <c r="C128" s="2"/>
      <c r="D128" s="2"/>
    </row>
    <row r="129" spans="1:4" x14ac:dyDescent="0.35">
      <c r="A129" s="26"/>
      <c r="B129" s="2"/>
      <c r="C129" s="2"/>
      <c r="D129" s="2"/>
    </row>
  </sheetData>
  <autoFilter ref="A1:H52" xr:uid="{8615B3A7-0AB6-4DE7-8F17-61BC7FDB8889}">
    <sortState xmlns:xlrd2="http://schemas.microsoft.com/office/spreadsheetml/2017/richdata2" ref="A21:H21">
      <sortCondition descending="1" ref="H1:H52"/>
    </sortState>
  </autoFilter>
  <phoneticPr fontId="12" type="noConversion"/>
  <hyperlinks>
    <hyperlink ref="F75" r:id="rId1" xr:uid="{BD691979-551C-496E-B321-1CD44FC68F78}"/>
  </hyperlinks>
  <pageMargins left="0.7" right="0.7" top="0.75" bottom="0.75" header="0.3" footer="0.3"/>
  <pageSetup orientation="portrait" horizontalDpi="0" verticalDpi="0"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00850a8a-55a0-4f29-bb56-d3de9b9bc75c">
      <Terms xmlns="http://schemas.microsoft.com/office/infopath/2007/PartnerControls"/>
    </lcf76f155ced4ddcb4097134ff3c332f>
    <TaxCatchAll xmlns="33e70369-3675-4c3b-99e1-030eb9633bdf"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2BAA57F805DE4D498A43031B16C0C8A1" ma:contentTypeVersion="18" ma:contentTypeDescription="Create a new document." ma:contentTypeScope="" ma:versionID="45d1a909a05463e745eea5a4ca1d742b">
  <xsd:schema xmlns:xsd="http://www.w3.org/2001/XMLSchema" xmlns:xs="http://www.w3.org/2001/XMLSchema" xmlns:p="http://schemas.microsoft.com/office/2006/metadata/properties" xmlns:ns2="00850a8a-55a0-4f29-bb56-d3de9b9bc75c" xmlns:ns3="33e70369-3675-4c3b-99e1-030eb9633bdf" targetNamespace="http://schemas.microsoft.com/office/2006/metadata/properties" ma:root="true" ma:fieldsID="d6d926a13f4595f889af4c5a97ebe0f1" ns2:_="" ns3:_="">
    <xsd:import namespace="00850a8a-55a0-4f29-bb56-d3de9b9bc75c"/>
    <xsd:import namespace="33e70369-3675-4c3b-99e1-030eb9633bdf"/>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LengthInSeconds" minOccurs="0"/>
                <xsd:element ref="ns2:MediaServiceOCR" minOccurs="0"/>
                <xsd:element ref="ns2:MediaServiceGenerationTime" minOccurs="0"/>
                <xsd:element ref="ns2:MediaServiceEventHashCode" minOccurs="0"/>
                <xsd:element ref="ns3:SharedWithUsers" minOccurs="0"/>
                <xsd:element ref="ns3:SharedWithDetails" minOccurs="0"/>
                <xsd:element ref="ns2:lcf76f155ced4ddcb4097134ff3c332f" minOccurs="0"/>
                <xsd:element ref="ns3:TaxCatchAll" minOccurs="0"/>
                <xsd:element ref="ns2:MediaServiceLocation"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0850a8a-55a0-4f29-bb56-d3de9b9bc7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LengthInSeconds" ma:index="12" nillable="true" ma:displayName="MediaLengthInSeconds" ma:hidden="true" ma:internalName="MediaLengthInSeconds" ma:readOnly="true">
      <xsd:simpleType>
        <xsd:restriction base="dms:Unknown"/>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lcf76f155ced4ddcb4097134ff3c332f" ma:index="19" nillable="true" ma:taxonomy="true" ma:internalName="lcf76f155ced4ddcb4097134ff3c332f" ma:taxonomyFieldName="MediaServiceImageTags" ma:displayName="Image Tags" ma:readOnly="false" ma:fieldId="{5cf76f15-5ced-4ddc-b409-7134ff3c332f}" ma:taxonomyMulti="true" ma:sspId="8ce9f98e-9ad5-43de-b59a-72d7e946aae0" ma:termSetId="09814cd3-568e-fe90-9814-8d621ff8fb84" ma:anchorId="fba54fb3-c3e1-fe81-a776-ca4b69148c4d" ma:open="true" ma:isKeyword="false">
      <xsd:complexType>
        <xsd:sequence>
          <xsd:element ref="pc:Terms" minOccurs="0" maxOccurs="1"/>
        </xsd:sequence>
      </xsd:complexType>
    </xsd:element>
    <xsd:element name="MediaServiceLocation" ma:index="21" nillable="true" ma:displayName="Location" ma:indexed="true" ma:internalName="MediaServiceLocation" ma:readOnly="true">
      <xsd:simpleType>
        <xsd:restriction base="dms:Text"/>
      </xsd:simpleType>
    </xsd:element>
    <xsd:element name="MediaServiceObjectDetectorVersions" ma:index="22" nillable="true" ma:displayName="MediaServiceObjectDetectorVersions" ma:hidden="true" ma:indexed="true" ma:internalName="MediaServiceObjectDetectorVersions" ma:readOnly="true">
      <xsd:simpleType>
        <xsd:restriction base="dms:Text"/>
      </xsd:simpleType>
    </xsd:element>
    <xsd:element name="MediaServiceSearchProperties" ma:index="2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33e70369-3675-4c3b-99e1-030eb9633bdf"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element name="TaxCatchAll" ma:index="20" nillable="true" ma:displayName="Taxonomy Catch All Column" ma:hidden="true" ma:list="{35b5c1b8-c26e-40e2-8d84-2ad1b1e5c9db}" ma:internalName="TaxCatchAll" ma:showField="CatchAllData" ma:web="33e70369-3675-4c3b-99e1-030eb9633bd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AC26B0D-F1C9-4B83-9743-12952380C0A1}">
  <ds:schemaRefs>
    <ds:schemaRef ds:uri="33e70369-3675-4c3b-99e1-030eb9633bdf"/>
    <ds:schemaRef ds:uri="http://schemas.microsoft.com/office/2006/metadata/properties"/>
    <ds:schemaRef ds:uri="http://schemas.microsoft.com/office/2006/documentManagement/types"/>
    <ds:schemaRef ds:uri="http://www.w3.org/XML/1998/namespace"/>
    <ds:schemaRef ds:uri="http://schemas.microsoft.com/office/infopath/2007/PartnerControls"/>
    <ds:schemaRef ds:uri="http://purl.org/dc/dcmitype/"/>
    <ds:schemaRef ds:uri="http://purl.org/dc/terms/"/>
    <ds:schemaRef ds:uri="http://schemas.openxmlformats.org/package/2006/metadata/core-properties"/>
    <ds:schemaRef ds:uri="00850a8a-55a0-4f29-bb56-d3de9b9bc75c"/>
    <ds:schemaRef ds:uri="http://purl.org/dc/elements/1.1/"/>
  </ds:schemaRefs>
</ds:datastoreItem>
</file>

<file path=customXml/itemProps2.xml><?xml version="1.0" encoding="utf-8"?>
<ds:datastoreItem xmlns:ds="http://schemas.openxmlformats.org/officeDocument/2006/customXml" ds:itemID="{722799C8-19D7-48DA-861A-B77FE73B4586}">
  <ds:schemaRefs>
    <ds:schemaRef ds:uri="http://schemas.microsoft.com/sharepoint/v3/contenttype/forms"/>
  </ds:schemaRefs>
</ds:datastoreItem>
</file>

<file path=customXml/itemProps3.xml><?xml version="1.0" encoding="utf-8"?>
<ds:datastoreItem xmlns:ds="http://schemas.openxmlformats.org/officeDocument/2006/customXml" ds:itemID="{476F9B75-8009-4307-8182-D29B7758EEC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0850a8a-55a0-4f29-bb56-d3de9b9bc75c"/>
    <ds:schemaRef ds:uri="33e70369-3675-4c3b-99e1-030eb9633bd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Metadata/LabelInfo.xml><?xml version="1.0" encoding="utf-8"?>
<clbl:labelList xmlns:clbl="http://schemas.microsoft.com/office/2020/mipLabelMetadata">
  <clbl:label id="{14b77578-9773-42d5-8507-251ca2dc2b06}" enabled="0" method="" siteId="{14b77578-9773-42d5-8507-251ca2dc2b06}"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11</vt:i4>
      </vt:variant>
    </vt:vector>
  </HeadingPairs>
  <TitlesOfParts>
    <vt:vector size="11" baseType="lpstr">
      <vt:lpstr>Data Resource Digest Submission</vt:lpstr>
      <vt:lpstr>Dataset Information</vt:lpstr>
      <vt:lpstr>ALL Phase 1</vt:lpstr>
      <vt:lpstr>ALL Phase 2 and 3</vt:lpstr>
      <vt:lpstr>AML</vt:lpstr>
      <vt:lpstr>WT</vt:lpstr>
      <vt:lpstr>CCSK</vt:lpstr>
      <vt:lpstr>RT</vt:lpstr>
      <vt:lpstr>NBL</vt:lpstr>
      <vt:lpstr>OS</vt:lpstr>
      <vt:lpstr>MDLS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Furner, Brian  - CRI</dc:creator>
  <cp:keywords/>
  <dc:description/>
  <cp:lastModifiedBy>Flores Jimenez, Ricardo (NIH/NCI) [C]</cp:lastModifiedBy>
  <cp:revision/>
  <dcterms:created xsi:type="dcterms:W3CDTF">2021-02-23T16:59:28Z</dcterms:created>
  <dcterms:modified xsi:type="dcterms:W3CDTF">2025-05-01T13:38:42Z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0x0101002BAA57F805DE4D498A43031B16C0C8A1</vt:lpwstr>
  </property>
  <property fmtid="{D5CDD505-2E9C-101B-9397-08002B2CF9AE}" pid="3" name="MediaServiceImageTags">
    <vt:lpwstr/>
  </property>
</Properties>
</file>